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968" activeTab="1"/>
  </bookViews>
  <sheets>
    <sheet name="MAU 1a" sheetId="1" r:id="rId1"/>
    <sheet name="Mau 1c phan 1" sheetId="2" r:id="rId2"/>
    <sheet name="MAU 1c PHAN 2" sheetId="3" r:id="rId3"/>
    <sheet name="MAU 2a " sheetId="4" r:id="rId4"/>
    <sheet name="MAU 2c PHAN 1 " sheetId="5" r:id="rId5"/>
    <sheet name="MAU 2c PHAN 2" sheetId="6" r:id="rId6"/>
  </sheets>
  <definedNames>
    <definedName name="_xlnm.Print_Area" localSheetId="1">'Mau 1c phan 1'!$A$1:$K$111</definedName>
    <definedName name="_xlnm.Print_Titles" localSheetId="1">'Mau 1c phan 1'!$7:$9</definedName>
    <definedName name="_xlnm.Print_Titles" localSheetId="2">'MAU 1c PHAN 2'!$2:$4</definedName>
    <definedName name="_xlnm.Print_Titles" localSheetId="4">'MAU 2c PHAN 1 '!$8:$9</definedName>
    <definedName name="_xlnm.Print_Titles" localSheetId="5">'MAU 2c PHAN 2'!$2:$3</definedName>
  </definedNames>
  <calcPr fullCalcOnLoad="1"/>
</workbook>
</file>

<file path=xl/sharedStrings.xml><?xml version="1.0" encoding="utf-8"?>
<sst xmlns="http://schemas.openxmlformats.org/spreadsheetml/2006/main" count="644" uniqueCount="156">
  <si>
    <t>Mẫu biểu 1a</t>
  </si>
  <si>
    <t>Đơn vị: đồng</t>
  </si>
  <si>
    <t>Chỉ tiêu</t>
  </si>
  <si>
    <t>Nội dung</t>
  </si>
  <si>
    <t>Dự toán</t>
  </si>
  <si>
    <t>Thực hiện</t>
  </si>
  <si>
    <t>Số báo cáo</t>
  </si>
  <si>
    <t>Số xét duyệt</t>
  </si>
  <si>
    <t>Chênh lệch</t>
  </si>
  <si>
    <t>A</t>
  </si>
  <si>
    <t>B</t>
  </si>
  <si>
    <t>3=2-1</t>
  </si>
  <si>
    <t>6=5-4</t>
  </si>
  <si>
    <t>TỔNG CỘNG</t>
  </si>
  <si>
    <t>Học 2 buổi/ngày</t>
  </si>
  <si>
    <t>- Tổng số thu</t>
  </si>
  <si>
    <t>- Số phải nộp ngân sách</t>
  </si>
  <si>
    <t>- Số được khấu trừ hoặc để lại</t>
  </si>
  <si>
    <t>Chăm sóc bán trú</t>
  </si>
  <si>
    <t>Trang thiết bị bán trú</t>
  </si>
  <si>
    <t>Mẫu biểu 1c</t>
  </si>
  <si>
    <t>PHẦN I- TỔNG HỢP TÌNH HÌNH KINH PHÍ:</t>
  </si>
  <si>
    <t>Đơn vị tính: Đồng</t>
  </si>
  <si>
    <t>STT</t>
  </si>
  <si>
    <t>Tổng số</t>
  </si>
  <si>
    <t>Loại 070</t>
  </si>
  <si>
    <t>Tổng loại</t>
  </si>
  <si>
    <t>Khoản 072</t>
  </si>
  <si>
    <t>NGÂN SÁCH NHÀ NƯỚC</t>
  </si>
  <si>
    <t>I</t>
  </si>
  <si>
    <t>NGUỒN NGÂN SÁCH TRONG NƯỚC</t>
  </si>
  <si>
    <t>Số dư kinh phí năm trước chuyển sang</t>
  </si>
  <si>
    <t>Kinh phí thường xuyên/tự chủ</t>
  </si>
  <si>
    <t>- Kinh phí đã nhận</t>
  </si>
  <si>
    <t>- Dự toán còn dư ở Kho bạc</t>
  </si>
  <si>
    <t xml:space="preserve"> Kinh phí không thường xuyên/không tự chủ</t>
  </si>
  <si>
    <t>Dự toán được giao trong năm</t>
  </si>
  <si>
    <t>- Kinh phí thường xuyên/tự chủ</t>
  </si>
  <si>
    <t>- Kinh phí không thường xuyên/không tự chủ</t>
  </si>
  <si>
    <t>Tổng số được sử dụng trong năm</t>
  </si>
  <si>
    <t xml:space="preserve">- Kinh phí thường xuyên/tự chủ </t>
  </si>
  <si>
    <t xml:space="preserve">Kinh phí thực nhận trong năm </t>
  </si>
  <si>
    <t xml:space="preserve">Kinh phí đề nghị quyết toán </t>
  </si>
  <si>
    <t>Kinh phí giảm trong năm</t>
  </si>
  <si>
    <t xml:space="preserve">Kinh phí thường xuyên/tự chủ </t>
  </si>
  <si>
    <t>- Đã nộp NSNN</t>
  </si>
  <si>
    <t xml:space="preserve">- Còn phải nộp NSNN </t>
  </si>
  <si>
    <t>- Dự toán bị huỷ</t>
  </si>
  <si>
    <t>điền số cắt giảm do covid</t>
  </si>
  <si>
    <t xml:space="preserve">Kinh phí không thường xuyên/không tự chủ </t>
  </si>
  <si>
    <t>- Còn phải nộp NSNN</t>
  </si>
  <si>
    <t xml:space="preserve">- Dự toán bị huỷ </t>
  </si>
  <si>
    <t>điền số sữa học đường cuối năm dư hủy dự toán</t>
  </si>
  <si>
    <t xml:space="preserve">Số dư kinh phí được phép chuyển sang năm sau sử dụng và quyết toán </t>
  </si>
  <si>
    <t>số dư nguồn CCTL được chuyển nguồn</t>
  </si>
  <si>
    <t>II</t>
  </si>
  <si>
    <t>NGUỒN VỐN VIỆN TRỢ</t>
  </si>
  <si>
    <t xml:space="preserve">Tổng kinh phí đã nhận viện trợ trong năm </t>
  </si>
  <si>
    <t>- Số đã ghi thu, ghi tạm ứng</t>
  </si>
  <si>
    <t>- Số đã ghi thu, ghi chi</t>
  </si>
  <si>
    <t xml:space="preserve">Kinh phí được sử dụng trong năm </t>
  </si>
  <si>
    <t>Kinh phí đề nghị quyết toán</t>
  </si>
  <si>
    <t>Số dư kinh phí được phép chuyển sang năm sau sử dụng và quyết toán</t>
  </si>
  <si>
    <t>III</t>
  </si>
  <si>
    <t>NGUỒN VAY NỢ NƯỚC NGOÀI</t>
  </si>
  <si>
    <t xml:space="preserve">Số dư kinh phí năm trước chuyển sang </t>
  </si>
  <si>
    <t>- Kinh phí đã ghi tạm ứng</t>
  </si>
  <si>
    <t>- Số dư dự toán</t>
  </si>
  <si>
    <t>Tổng kinh phí đã vay trong năm</t>
  </si>
  <si>
    <t>- Số đã ghi vay, ghi tạm ứng NSNN</t>
  </si>
  <si>
    <t>- Số đã ghi vay, ghi chi NSNN</t>
  </si>
  <si>
    <t>Kinh phí đơn vị đã sử dụng đề nghị quyết toán</t>
  </si>
  <si>
    <t xml:space="preserve">- Dự toán bị hủy </t>
  </si>
  <si>
    <t xml:space="preserve">Kinh phí được phép chuyển sang năm sau sử dụng và quyết toán </t>
  </si>
  <si>
    <t>Số đã giải ngân, rút vốn chưa hạch toán NSNN</t>
  </si>
  <si>
    <t>NGUỒN PHÍ ĐƯỢC KHẤU TRỪ ĐỂ LẠI</t>
  </si>
  <si>
    <t xml:space="preserve">Số dư kinh phí chưa sử dụng năm trước chuyển sang </t>
  </si>
  <si>
    <t>Số thu được trong năm</t>
  </si>
  <si>
    <t>Tổng số kinh phí được sử dụng trong năm</t>
  </si>
  <si>
    <t xml:space="preserve">- Kinh phí không thường xuyên/không tự chủ </t>
  </si>
  <si>
    <t>Số kinh phí đã sử dụng đề nghị quyết toán</t>
  </si>
  <si>
    <t>C</t>
  </si>
  <si>
    <t>NGUỒN HOẠT ĐỘNG KHÁC ĐƯỢC ĐỂ LẠI</t>
  </si>
  <si>
    <t>Số dư kinh phí chưa sử dụng năm trước chuyển sang</t>
  </si>
  <si>
    <t xml:space="preserve">Số thu được trong năm </t>
  </si>
  <si>
    <t xml:space="preserve">Số kinh phí đã sử dụng đề nghị quyết toán </t>
  </si>
  <si>
    <t>Phần II- CHI TIẾT KINH PHÍ QUYẾT TOÁN:</t>
  </si>
  <si>
    <t>Loại</t>
  </si>
  <si>
    <t>Khoản</t>
  </si>
  <si>
    <t>Mục</t>
  </si>
  <si>
    <t>Tiểumục</t>
  </si>
  <si>
    <t>Nội dung chi</t>
  </si>
  <si>
    <t>Nguồn ngân sách nhà nước</t>
  </si>
  <si>
    <t>Phí được khấu trừ để lại</t>
  </si>
  <si>
    <t>Nguồn hoạt động khác được để lại</t>
  </si>
  <si>
    <t>D</t>
  </si>
  <si>
    <t>E</t>
  </si>
  <si>
    <t>9=8-7</t>
  </si>
  <si>
    <t>12=11-10</t>
  </si>
  <si>
    <t>I/ Kinh phí thường xuyên/ tự chủ</t>
  </si>
  <si>
    <t>070</t>
  </si>
  <si>
    <t>072</t>
  </si>
  <si>
    <t>Lương theo ngạch, bậc</t>
  </si>
  <si>
    <t xml:space="preserve">Tiền công </t>
  </si>
  <si>
    <t>Phụ cấp chức vụ</t>
  </si>
  <si>
    <t xml:space="preserve">Phụ cấp làm  đêm, làm  thêm giờ  </t>
  </si>
  <si>
    <t>Phụ cấp ưu đãi nghề</t>
  </si>
  <si>
    <t xml:space="preserve">Phụ cấp trách nhiệm </t>
  </si>
  <si>
    <t>Phụ cấp thâm niên vượt khung, phụ cấp thâm niên nghề</t>
  </si>
  <si>
    <t>Chi khác</t>
  </si>
  <si>
    <t>Bảo hiểm xã hội</t>
  </si>
  <si>
    <t>Bảo hiểm y tế</t>
  </si>
  <si>
    <t>Kinh phí công đoàn</t>
  </si>
  <si>
    <t>Bảo hiểm thất nghiệp</t>
  </si>
  <si>
    <t>Chi thu nhập tăng thêm theo cơ chế khoán, tự chủ</t>
  </si>
  <si>
    <t>Tiền điện</t>
  </si>
  <si>
    <t>Tiền nước</t>
  </si>
  <si>
    <t>Tiền vệ sinh, môi trường</t>
  </si>
  <si>
    <t>Văn phòng phẩm</t>
  </si>
  <si>
    <t>Công cụ, dụng cụ văn phòng</t>
  </si>
  <si>
    <t>Vật tư văn phòng khác</t>
  </si>
  <si>
    <t xml:space="preserve">Cước phí điện thoại </t>
  </si>
  <si>
    <t>Cước phí Internet, thuê đường truyền mạng</t>
  </si>
  <si>
    <t>Sách, báo, tạp chí thư viện</t>
  </si>
  <si>
    <t>Chi bù tiền ăn</t>
  </si>
  <si>
    <t>Chi phí khác</t>
  </si>
  <si>
    <t>Công tác phí</t>
  </si>
  <si>
    <t>Khoán công tác phí</t>
  </si>
  <si>
    <t>Thuê phương tiện vận chuyển</t>
  </si>
  <si>
    <t>Thuê lao động trong nước</t>
  </si>
  <si>
    <t>Chi thuê mướn khác</t>
  </si>
  <si>
    <t>Các thiết bị công nghệ thông tin</t>
  </si>
  <si>
    <t>Tài sản và thiết bị văn phòng</t>
  </si>
  <si>
    <t>Đường điện, cấp thoát nước</t>
  </si>
  <si>
    <t>Các TS và công trình hạ tàng khác</t>
  </si>
  <si>
    <t>Chi mua hàng hóa, vật tư</t>
  </si>
  <si>
    <t>Đồng phục, trang phục</t>
  </si>
  <si>
    <t>Chi phí hoạt động nghiệp vụ chuyên ngành</t>
  </si>
  <si>
    <t>Mua, bảo trì phần mềm CNTT</t>
  </si>
  <si>
    <t>Chi các khoản phí và lệ phí</t>
  </si>
  <si>
    <t>Chi các khoản khác</t>
  </si>
  <si>
    <t>Chi lập quỹ phúc lợi</t>
  </si>
  <si>
    <t>II/ Kinh phí không thường xuyên/ không tự chủ</t>
  </si>
  <si>
    <t>Phụ cấp trách nhiệm theo nghề, theo công việc</t>
  </si>
  <si>
    <t>Mẫu biểu 2a</t>
  </si>
  <si>
    <t>So sánh 
TH/DT (%)</t>
  </si>
  <si>
    <t>Nguồn NSNN</t>
  </si>
  <si>
    <t>Phí được khấu trừ đề lại</t>
  </si>
  <si>
    <t>Ngân sách trong nước</t>
  </si>
  <si>
    <t>Viện trợ</t>
  </si>
  <si>
    <t>Vay nợ nước ngoài</t>
  </si>
  <si>
    <t>SỐ LIỆU XÉT DUYỆT THU SỰ NGHIỆP NĂM 2021</t>
  </si>
  <si>
    <t>ĐƠN VỊ: TRƯỜNG TIỂU NÔNG NGHIỆP</t>
  </si>
  <si>
    <t>ĐƠN VỊ: TRƯỜNG TIỂU HỌC  NÔNG NGHIỆP</t>
  </si>
  <si>
    <t>SỐ LIỆU XÉT DUYỆT QUYẾT TOÁN CHI NGÂN SÁCH NĂM 2021</t>
  </si>
  <si>
    <t>ĐƠN VỊ: TRƯỜNG TIỂU HỌC   NÔNG NGHIỆP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</si>
</sst>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₫;\-#,##0\ \₫"/>
    <numFmt numFmtId="165" formatCode="#,##0\ \₫;[Red]\-#,##0\ \₫"/>
    <numFmt numFmtId="166" formatCode="#,##0.00\ \₫;\-#,##0.00\ \₫"/>
    <numFmt numFmtId="167" formatCode="#,##0.00\ \₫;[Red]\-#,##0.00\ \₫"/>
    <numFmt numFmtId="168" formatCode="_-* #,##0\ \₫_-;\-* #,##0\ \₫_-;_-* &quot;-&quot;\ \₫_-;_-@_-"/>
    <numFmt numFmtId="169" formatCode="_-* #,##0\ _₫_-;\-* #,##0\ _₫_-;_-* &quot;-&quot;\ _₫_-;_-@_-"/>
    <numFmt numFmtId="170" formatCode="_-* #,##0.00\ \₫_-;\-* #,##0.00\ \₫_-;_-* &quot;-&quot;??\ \₫_-;_-@_-"/>
    <numFmt numFmtId="171" formatCode="_-* #,##0.00\ _₫_-;\-* #,##0.00\ _₫_-;_-* &quot;-&quot;??\ _₫_-;_-@_-"/>
    <numFmt numFmtId="172" formatCode="#.##0\ \₫;\-#.##0\ \₫"/>
    <numFmt numFmtId="173" formatCode="#.##0\ \₫;[Red]\-#.##0\ \₫"/>
    <numFmt numFmtId="174" formatCode="#.##000\ \₫;\-#.##000\ \₫"/>
    <numFmt numFmtId="175" formatCode="#.##000\ \₫;[Red]\-#.##000\ \₫"/>
    <numFmt numFmtId="176" formatCode="###\ ###\ ###\ ###"/>
    <numFmt numFmtId="177" formatCode="_(* #,##0_);_(* \(#,##0\);_(* &quot;-&quot;??_);_(@_)"/>
    <numFmt numFmtId="178" formatCode="0.0%"/>
    <numFmt numFmtId="179" formatCode="###\ ###\ ###"/>
  </numFmts>
  <fonts count="75"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222222"/>
      <name val="Times New Roman"/>
      <family val="1"/>
    </font>
    <font>
      <b/>
      <sz val="12"/>
      <color rgb="FF222222"/>
      <name val="Times New Roman"/>
      <family val="1"/>
    </font>
    <font>
      <sz val="12"/>
      <color rgb="FF222222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176" fontId="2" fillId="0" borderId="0" xfId="0" applyNumberFormat="1" applyFont="1" applyAlignment="1">
      <alignment vertical="center"/>
    </xf>
    <xf numFmtId="176" fontId="58" fillId="33" borderId="10" xfId="0" applyNumberFormat="1" applyFont="1" applyFill="1" applyBorder="1" applyAlignment="1">
      <alignment horizontal="center" vertical="center" wrapText="1"/>
    </xf>
    <xf numFmtId="176" fontId="58" fillId="33" borderId="10" xfId="0" applyNumberFormat="1" applyFont="1" applyFill="1" applyBorder="1" applyAlignment="1">
      <alignment horizontal="right" vertical="center" wrapText="1"/>
    </xf>
    <xf numFmtId="176" fontId="58" fillId="33" borderId="10" xfId="42" applyNumberFormat="1" applyFont="1" applyFill="1" applyBorder="1" applyAlignment="1">
      <alignment horizontal="right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justify" vertical="center" wrapText="1"/>
    </xf>
    <xf numFmtId="176" fontId="57" fillId="33" borderId="10" xfId="0" applyNumberFormat="1" applyFont="1" applyFill="1" applyBorder="1" applyAlignment="1">
      <alignment horizontal="right" vertical="center" wrapText="1"/>
    </xf>
    <xf numFmtId="176" fontId="3" fillId="34" borderId="10" xfId="42" applyNumberFormat="1" applyFont="1" applyFill="1" applyBorder="1" applyAlignment="1" applyProtection="1">
      <alignment horizontal="right" vertical="center" wrapText="1" shrinkToFit="1"/>
      <protection locked="0"/>
    </xf>
    <xf numFmtId="176" fontId="2" fillId="0" borderId="10" xfId="0" applyNumberFormat="1" applyFont="1" applyBorder="1" applyAlignment="1">
      <alignment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justify" vertical="center" wrapText="1"/>
    </xf>
    <xf numFmtId="176" fontId="4" fillId="34" borderId="10" xfId="42" applyNumberFormat="1" applyFont="1" applyFill="1" applyBorder="1" applyAlignment="1" applyProtection="1">
      <alignment horizontal="right" vertical="center" wrapText="1" shrinkToFit="1"/>
      <protection locked="0"/>
    </xf>
    <xf numFmtId="49" fontId="57" fillId="33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176" fontId="57" fillId="33" borderId="11" xfId="0" applyNumberFormat="1" applyFont="1" applyFill="1" applyBorder="1" applyAlignment="1">
      <alignment horizontal="right" vertical="center" wrapText="1"/>
    </xf>
    <xf numFmtId="176" fontId="3" fillId="34" borderId="11" xfId="42" applyNumberFormat="1" applyFont="1" applyFill="1" applyBorder="1" applyAlignment="1" applyProtection="1">
      <alignment horizontal="right" vertical="center" wrapText="1" shrinkToFit="1"/>
      <protection locked="0"/>
    </xf>
    <xf numFmtId="176" fontId="2" fillId="0" borderId="11" xfId="0" applyNumberFormat="1" applyFont="1" applyBorder="1" applyAlignment="1">
      <alignment vertical="center"/>
    </xf>
    <xf numFmtId="176" fontId="57" fillId="0" borderId="0" xfId="0" applyNumberFormat="1" applyFont="1" applyAlignment="1">
      <alignment vertical="center"/>
    </xf>
    <xf numFmtId="176" fontId="58" fillId="33" borderId="10" xfId="0" applyNumberFormat="1" applyFont="1" applyFill="1" applyBorder="1" applyAlignment="1">
      <alignment vertical="center" wrapText="1"/>
    </xf>
    <xf numFmtId="176" fontId="57" fillId="33" borderId="10" xfId="42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49" fontId="63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49" fontId="66" fillId="0" borderId="12" xfId="0" applyNumberFormat="1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4" fillId="34" borderId="14" xfId="57" applyFont="1" applyFill="1" applyBorder="1" applyAlignment="1" applyProtection="1">
      <alignment horizontal="center" vertical="center" wrapText="1" shrinkToFit="1"/>
      <protection locked="0"/>
    </xf>
    <xf numFmtId="0" fontId="4" fillId="34" borderId="14" xfId="57" applyFont="1" applyFill="1" applyBorder="1" applyAlignment="1" applyProtection="1">
      <alignment horizontal="justify" vertical="center" wrapText="1" shrinkToFit="1"/>
      <protection locked="0"/>
    </xf>
    <xf numFmtId="0" fontId="4" fillId="34" borderId="15" xfId="57" applyFont="1" applyFill="1" applyBorder="1" applyAlignment="1" applyProtection="1">
      <alignment horizontal="right" vertical="center" wrapText="1" shrinkToFit="1"/>
      <protection locked="0"/>
    </xf>
    <xf numFmtId="0" fontId="4" fillId="34" borderId="16" xfId="57" applyFont="1" applyFill="1" applyBorder="1" applyAlignment="1" applyProtection="1">
      <alignment horizontal="center" vertical="center" wrapText="1" shrinkToFit="1"/>
      <protection locked="0"/>
    </xf>
    <xf numFmtId="0" fontId="4" fillId="34" borderId="16" xfId="57" applyFont="1" applyFill="1" applyBorder="1" applyAlignment="1" applyProtection="1">
      <alignment horizontal="justify" vertical="center" wrapText="1" shrinkToFit="1"/>
      <protection locked="0"/>
    </xf>
    <xf numFmtId="0" fontId="6" fillId="34" borderId="16" xfId="57" applyFont="1" applyFill="1" applyBorder="1" applyAlignment="1" applyProtection="1">
      <alignment horizontal="center" vertical="center" wrapText="1" shrinkToFit="1"/>
      <protection locked="0"/>
    </xf>
    <xf numFmtId="0" fontId="6" fillId="34" borderId="16" xfId="57" applyFont="1" applyFill="1" applyBorder="1" applyAlignment="1" applyProtection="1">
      <alignment horizontal="justify" vertical="center" wrapText="1" shrinkToFit="1"/>
      <protection locked="0"/>
    </xf>
    <xf numFmtId="0" fontId="6" fillId="34" borderId="15" xfId="57" applyFont="1" applyFill="1" applyBorder="1" applyAlignment="1" applyProtection="1">
      <alignment horizontal="right" vertical="center" wrapText="1" shrinkToFit="1"/>
      <protection locked="0"/>
    </xf>
    <xf numFmtId="0" fontId="3" fillId="34" borderId="16" xfId="57" applyFont="1" applyFill="1" applyBorder="1" applyAlignment="1" applyProtection="1">
      <alignment horizontal="center" vertical="center" wrapText="1" shrinkToFit="1"/>
      <protection locked="0"/>
    </xf>
    <xf numFmtId="0" fontId="3" fillId="34" borderId="16" xfId="57" applyFont="1" applyFill="1" applyBorder="1" applyAlignment="1" applyProtection="1">
      <alignment horizontal="justify" vertical="center" wrapText="1" shrinkToFit="1"/>
      <protection locked="0"/>
    </xf>
    <xf numFmtId="0" fontId="3" fillId="34" borderId="15" xfId="57" applyFont="1" applyFill="1" applyBorder="1" applyAlignment="1" applyProtection="1">
      <alignment horizontal="right" vertical="center" wrapText="1" shrinkToFit="1"/>
      <protection locked="0"/>
    </xf>
    <xf numFmtId="176" fontId="4" fillId="34" borderId="15" xfId="57" applyNumberFormat="1" applyFont="1" applyFill="1" applyBorder="1" applyAlignment="1" applyProtection="1">
      <alignment horizontal="right" vertical="center" wrapText="1" shrinkToFit="1"/>
      <protection locked="0"/>
    </xf>
    <xf numFmtId="176" fontId="6" fillId="34" borderId="15" xfId="57" applyNumberFormat="1" applyFont="1" applyFill="1" applyBorder="1" applyAlignment="1" applyProtection="1">
      <alignment horizontal="right" vertical="center" wrapText="1" shrinkToFit="1"/>
      <protection locked="0"/>
    </xf>
    <xf numFmtId="176" fontId="3" fillId="34" borderId="15" xfId="57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5" xfId="57" applyNumberFormat="1" applyFont="1" applyFill="1" applyBorder="1" applyAlignment="1" applyProtection="1">
      <alignment horizontal="left"/>
      <protection locked="0"/>
    </xf>
    <xf numFmtId="0" fontId="6" fillId="34" borderId="17" xfId="57" applyFont="1" applyFill="1" applyBorder="1" applyAlignment="1" applyProtection="1">
      <alignment horizontal="center" vertical="center" wrapText="1" shrinkToFit="1"/>
      <protection locked="0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49" fontId="68" fillId="0" borderId="0" xfId="0" applyNumberFormat="1" applyFont="1" applyAlignment="1">
      <alignment horizontal="left" vertical="center"/>
    </xf>
    <xf numFmtId="0" fontId="69" fillId="0" borderId="12" xfId="0" applyFont="1" applyBorder="1" applyAlignment="1">
      <alignment vertical="center" wrapText="1"/>
    </xf>
    <xf numFmtId="1" fontId="70" fillId="33" borderId="18" xfId="0" applyNumberFormat="1" applyFont="1" applyFill="1" applyBorder="1" applyAlignment="1">
      <alignment horizontal="center" vertical="center" wrapText="1"/>
    </xf>
    <xf numFmtId="49" fontId="70" fillId="33" borderId="13" xfId="0" applyNumberFormat="1" applyFont="1" applyFill="1" applyBorder="1" applyAlignment="1">
      <alignment horizontal="center" vertical="center" wrapText="1"/>
    </xf>
    <xf numFmtId="1" fontId="71" fillId="33" borderId="18" xfId="0" applyNumberFormat="1" applyFont="1" applyFill="1" applyBorder="1" applyAlignment="1">
      <alignment horizontal="center" vertical="center" wrapText="1"/>
    </xf>
    <xf numFmtId="49" fontId="71" fillId="33" borderId="18" xfId="0" applyNumberFormat="1" applyFont="1" applyFill="1" applyBorder="1" applyAlignment="1">
      <alignment horizontal="center" vertical="center" wrapText="1"/>
    </xf>
    <xf numFmtId="49" fontId="70" fillId="33" borderId="18" xfId="0" applyNumberFormat="1" applyFont="1" applyFill="1" applyBorder="1" applyAlignment="1">
      <alignment horizontal="left" vertical="center" wrapText="1"/>
    </xf>
    <xf numFmtId="177" fontId="70" fillId="33" borderId="18" xfId="42" applyNumberFormat="1" applyFont="1" applyFill="1" applyBorder="1" applyAlignment="1">
      <alignment vertical="center" wrapText="1"/>
    </xf>
    <xf numFmtId="178" fontId="70" fillId="33" borderId="18" xfId="60" applyNumberFormat="1" applyFont="1" applyFill="1" applyBorder="1" applyAlignment="1">
      <alignment horizontal="center" vertical="center" wrapText="1"/>
    </xf>
    <xf numFmtId="179" fontId="68" fillId="0" borderId="0" xfId="0" applyNumberFormat="1" applyFont="1" applyAlignment="1">
      <alignment vertical="center"/>
    </xf>
    <xf numFmtId="49" fontId="71" fillId="33" borderId="18" xfId="0" applyNumberFormat="1" applyFont="1" applyFill="1" applyBorder="1" applyAlignment="1">
      <alignment horizontal="left" vertical="center" wrapText="1"/>
    </xf>
    <xf numFmtId="177" fontId="71" fillId="33" borderId="18" xfId="42" applyNumberFormat="1" applyFont="1" applyFill="1" applyBorder="1" applyAlignment="1">
      <alignment horizontal="right" vertical="center" wrapText="1"/>
    </xf>
    <xf numFmtId="177" fontId="70" fillId="33" borderId="18" xfId="42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176" fontId="57" fillId="33" borderId="19" xfId="0" applyNumberFormat="1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176" fontId="58" fillId="33" borderId="19" xfId="42" applyNumberFormat="1" applyFont="1" applyFill="1" applyBorder="1" applyAlignment="1">
      <alignment horizontal="right" vertical="center" wrapText="1"/>
    </xf>
    <xf numFmtId="176" fontId="58" fillId="33" borderId="20" xfId="42" applyNumberFormat="1" applyFont="1" applyFill="1" applyBorder="1" applyAlignment="1">
      <alignment horizontal="right" vertical="center" wrapText="1"/>
    </xf>
    <xf numFmtId="49" fontId="57" fillId="33" borderId="18" xfId="0" applyNumberFormat="1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left" vertical="center" wrapText="1"/>
    </xf>
    <xf numFmtId="176" fontId="3" fillId="34" borderId="18" xfId="42" applyNumberFormat="1" applyFont="1" applyFill="1" applyBorder="1" applyAlignment="1" applyProtection="1">
      <alignment horizontal="right" vertical="center" wrapText="1" shrinkToFit="1"/>
      <protection locked="0"/>
    </xf>
    <xf numFmtId="176" fontId="57" fillId="33" borderId="21" xfId="42" applyNumberFormat="1" applyFont="1" applyFill="1" applyBorder="1" applyAlignment="1">
      <alignment horizontal="right" vertical="center" wrapText="1"/>
    </xf>
    <xf numFmtId="0" fontId="57" fillId="33" borderId="18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vertical="center" wrapText="1"/>
    </xf>
    <xf numFmtId="0" fontId="57" fillId="0" borderId="18" xfId="0" applyFont="1" applyBorder="1" applyAlignment="1">
      <alignment horizontal="center" vertical="center"/>
    </xf>
    <xf numFmtId="0" fontId="57" fillId="0" borderId="18" xfId="0" applyFont="1" applyBorder="1" applyAlignment="1">
      <alignment vertical="center" wrapText="1"/>
    </xf>
    <xf numFmtId="49" fontId="57" fillId="33" borderId="18" xfId="0" applyNumberFormat="1" applyFont="1" applyFill="1" applyBorder="1" applyAlignment="1">
      <alignment horizontal="left" vertical="center" wrapText="1"/>
    </xf>
    <xf numFmtId="176" fontId="4" fillId="34" borderId="21" xfId="42" applyNumberFormat="1" applyFont="1" applyFill="1" applyBorder="1" applyAlignment="1" applyProtection="1">
      <alignment horizontal="right" vertical="center" wrapText="1" shrinkToFit="1"/>
      <protection locked="0"/>
    </xf>
    <xf numFmtId="176" fontId="4" fillId="34" borderId="18" xfId="42" applyNumberFormat="1" applyFont="1" applyFill="1" applyBorder="1" applyAlignment="1" applyProtection="1">
      <alignment horizontal="right" vertical="center" wrapText="1" shrinkToFit="1"/>
      <protection locked="0"/>
    </xf>
    <xf numFmtId="176" fontId="57" fillId="33" borderId="21" xfId="0" applyNumberFormat="1" applyFont="1" applyFill="1" applyBorder="1" applyAlignment="1">
      <alignment horizontal="right" vertical="center" wrapText="1"/>
    </xf>
    <xf numFmtId="176" fontId="57" fillId="33" borderId="21" xfId="0" applyNumberFormat="1" applyFont="1" applyFill="1" applyBorder="1" applyAlignment="1">
      <alignment horizontal="right" vertical="center" wrapText="1"/>
    </xf>
    <xf numFmtId="176" fontId="57" fillId="33" borderId="18" xfId="0" applyNumberFormat="1" applyFont="1" applyFill="1" applyBorder="1" applyAlignment="1">
      <alignment horizontal="right" vertical="center" wrapText="1"/>
    </xf>
    <xf numFmtId="176" fontId="58" fillId="33" borderId="19" xfId="0" applyNumberFormat="1" applyFont="1" applyFill="1" applyBorder="1" applyAlignment="1">
      <alignment horizontal="center" vertical="center" wrapText="1"/>
    </xf>
    <xf numFmtId="176" fontId="57" fillId="33" borderId="20" xfId="0" applyNumberFormat="1" applyFont="1" applyFill="1" applyBorder="1" applyAlignment="1">
      <alignment horizontal="center" vertical="center" wrapText="1"/>
    </xf>
    <xf numFmtId="176" fontId="58" fillId="33" borderId="19" xfId="42" applyNumberFormat="1" applyFont="1" applyFill="1" applyBorder="1" applyAlignment="1">
      <alignment horizontal="center" vertical="center" wrapText="1"/>
    </xf>
    <xf numFmtId="176" fontId="58" fillId="33" borderId="19" xfId="0" applyNumberFormat="1" applyFont="1" applyFill="1" applyBorder="1" applyAlignment="1">
      <alignment horizontal="right" vertical="center" wrapText="1"/>
    </xf>
    <xf numFmtId="176" fontId="2" fillId="0" borderId="18" xfId="42" applyNumberFormat="1" applyFont="1" applyBorder="1" applyAlignment="1">
      <alignment vertical="center"/>
    </xf>
    <xf numFmtId="176" fontId="57" fillId="33" borderId="22" xfId="42" applyNumberFormat="1" applyFont="1" applyFill="1" applyBorder="1" applyAlignment="1">
      <alignment horizontal="right" vertical="center" wrapText="1"/>
    </xf>
    <xf numFmtId="176" fontId="3" fillId="34" borderId="15" xfId="42" applyNumberFormat="1" applyFont="1" applyFill="1" applyBorder="1" applyAlignment="1" applyProtection="1">
      <alignment horizontal="right" vertical="center" wrapText="1" shrinkToFit="1"/>
      <protection locked="0"/>
    </xf>
    <xf numFmtId="176" fontId="4" fillId="34" borderId="22" xfId="42" applyNumberFormat="1" applyFont="1" applyFill="1" applyBorder="1" applyAlignment="1" applyProtection="1">
      <alignment horizontal="right" vertical="center" wrapText="1" shrinkToFit="1"/>
      <protection locked="0"/>
    </xf>
    <xf numFmtId="176" fontId="57" fillId="33" borderId="22" xfId="0" applyNumberFormat="1" applyFont="1" applyFill="1" applyBorder="1" applyAlignment="1">
      <alignment horizontal="right" vertical="center" wrapText="1"/>
    </xf>
    <xf numFmtId="176" fontId="2" fillId="0" borderId="18" xfId="0" applyNumberFormat="1" applyFont="1" applyBorder="1" applyAlignment="1">
      <alignment vertical="center"/>
    </xf>
    <xf numFmtId="176" fontId="58" fillId="33" borderId="18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 horizontal="left" vertical="center"/>
    </xf>
    <xf numFmtId="0" fontId="3" fillId="0" borderId="0" xfId="57" applyNumberFormat="1" applyFont="1" applyFill="1" applyBorder="1" applyAlignment="1" applyProtection="1">
      <alignment horizontal="center"/>
      <protection locked="0"/>
    </xf>
    <xf numFmtId="0" fontId="3" fillId="0" borderId="0" xfId="57" applyNumberFormat="1" applyFont="1" applyFill="1" applyBorder="1" applyAlignment="1" applyProtection="1">
      <alignment horizontal="left"/>
      <protection locked="0"/>
    </xf>
    <xf numFmtId="0" fontId="3" fillId="0" borderId="0" xfId="57" applyNumberFormat="1" applyFont="1" applyFill="1" applyBorder="1" applyAlignment="1" applyProtection="1">
      <alignment horizontal="justify"/>
      <protection locked="0"/>
    </xf>
    <xf numFmtId="0" fontId="72" fillId="0" borderId="0" xfId="0" applyFont="1" applyAlignment="1">
      <alignment horizontal="justify" vertical="center"/>
    </xf>
    <xf numFmtId="0" fontId="72" fillId="0" borderId="0" xfId="0" applyFont="1" applyAlignment="1">
      <alignment vertical="center"/>
    </xf>
    <xf numFmtId="0" fontId="70" fillId="0" borderId="0" xfId="0" applyFont="1" applyAlignment="1">
      <alignment horizontal="justify" vertical="center" wrapText="1"/>
    </xf>
    <xf numFmtId="0" fontId="70" fillId="0" borderId="0" xfId="0" applyFont="1" applyAlignment="1">
      <alignment vertical="center" wrapText="1"/>
    </xf>
    <xf numFmtId="0" fontId="4" fillId="34" borderId="15" xfId="57" applyFont="1" applyFill="1" applyBorder="1" applyAlignment="1" applyProtection="1">
      <alignment horizontal="center" vertical="center" wrapText="1" shrinkToFit="1"/>
      <protection locked="0"/>
    </xf>
    <xf numFmtId="0" fontId="4" fillId="34" borderId="15" xfId="57" applyFont="1" applyFill="1" applyBorder="1" applyAlignment="1" applyProtection="1">
      <alignment horizontal="justify" vertical="center" wrapText="1" shrinkToFit="1"/>
      <protection locked="0"/>
    </xf>
    <xf numFmtId="0" fontId="6" fillId="34" borderId="15" xfId="57" applyFont="1" applyFill="1" applyBorder="1" applyAlignment="1" applyProtection="1">
      <alignment horizontal="center" vertical="center" wrapText="1" shrinkToFit="1"/>
      <protection locked="0"/>
    </xf>
    <xf numFmtId="0" fontId="6" fillId="34" borderId="15" xfId="57" applyFont="1" applyFill="1" applyBorder="1" applyAlignment="1" applyProtection="1">
      <alignment horizontal="justify" vertical="center" wrapText="1" shrinkToFit="1"/>
      <protection locked="0"/>
    </xf>
    <xf numFmtId="0" fontId="3" fillId="34" borderId="15" xfId="57" applyFont="1" applyFill="1" applyBorder="1" applyAlignment="1" applyProtection="1">
      <alignment horizontal="center" vertical="center" wrapText="1" shrinkToFit="1"/>
      <protection locked="0"/>
    </xf>
    <xf numFmtId="0" fontId="3" fillId="34" borderId="15" xfId="57" applyFont="1" applyFill="1" applyBorder="1" applyAlignment="1" applyProtection="1">
      <alignment horizontal="justify" vertical="center" wrapText="1" shrinkToFit="1"/>
      <protection locked="0"/>
    </xf>
    <xf numFmtId="1" fontId="3" fillId="34" borderId="0" xfId="57" applyNumberFormat="1" applyFont="1" applyFill="1" applyAlignment="1" applyProtection="1">
      <alignment horizontal="center" vertical="center" wrapText="1" shrinkToFit="1"/>
      <protection locked="0"/>
    </xf>
    <xf numFmtId="1" fontId="3" fillId="34" borderId="0" xfId="57" applyNumberFormat="1" applyFont="1" applyFill="1" applyAlignment="1" applyProtection="1">
      <alignment horizontal="left" vertical="center" wrapText="1" shrinkToFit="1"/>
      <protection locked="0"/>
    </xf>
    <xf numFmtId="176" fontId="70" fillId="33" borderId="18" xfId="0" applyNumberFormat="1" applyFont="1" applyFill="1" applyBorder="1" applyAlignment="1">
      <alignment vertical="center" wrapText="1"/>
    </xf>
    <xf numFmtId="176" fontId="70" fillId="33" borderId="18" xfId="0" applyNumberFormat="1" applyFont="1" applyFill="1" applyBorder="1" applyAlignment="1">
      <alignment horizontal="right" vertical="center" wrapText="1"/>
    </xf>
    <xf numFmtId="176" fontId="71" fillId="33" borderId="18" xfId="0" applyNumberFormat="1" applyFont="1" applyFill="1" applyBorder="1" applyAlignment="1">
      <alignment horizontal="right" vertical="center" wrapText="1"/>
    </xf>
    <xf numFmtId="3" fontId="68" fillId="0" borderId="0" xfId="0" applyNumberFormat="1" applyFont="1" applyAlignment="1">
      <alignment vertical="center"/>
    </xf>
    <xf numFmtId="0" fontId="6" fillId="34" borderId="15" xfId="57" applyFont="1" applyFill="1" applyBorder="1" applyAlignment="1" applyProtection="1" quotePrefix="1">
      <alignment horizontal="justify" vertical="center" wrapText="1" shrinkToFit="1"/>
      <protection locked="0"/>
    </xf>
    <xf numFmtId="0" fontId="3" fillId="34" borderId="15" xfId="57" applyFont="1" applyFill="1" applyBorder="1" applyAlignment="1" applyProtection="1" quotePrefix="1">
      <alignment horizontal="justify" vertical="center" wrapText="1" shrinkToFit="1"/>
      <protection locked="0"/>
    </xf>
    <xf numFmtId="49" fontId="57" fillId="33" borderId="18" xfId="0" applyNumberFormat="1" applyFont="1" applyFill="1" applyBorder="1" applyAlignment="1" quotePrefix="1">
      <alignment horizontal="center" vertical="center" wrapText="1"/>
    </xf>
    <xf numFmtId="0" fontId="6" fillId="34" borderId="16" xfId="57" applyFont="1" applyFill="1" applyBorder="1" applyAlignment="1" applyProtection="1" quotePrefix="1">
      <alignment horizontal="justify" vertical="center" wrapText="1" shrinkToFit="1"/>
      <protection locked="0"/>
    </xf>
    <xf numFmtId="0" fontId="3" fillId="34" borderId="16" xfId="57" applyFont="1" applyFill="1" applyBorder="1" applyAlignment="1" applyProtection="1" quotePrefix="1">
      <alignment horizontal="justify" vertical="center" wrapText="1" shrinkToFit="1"/>
      <protection locked="0"/>
    </xf>
    <xf numFmtId="0" fontId="6" fillId="34" borderId="17" xfId="57" applyFont="1" applyFill="1" applyBorder="1" applyAlignment="1" applyProtection="1" quotePrefix="1">
      <alignment horizontal="justify" vertical="center" wrapText="1" shrinkToFit="1"/>
      <protection locked="0"/>
    </xf>
    <xf numFmtId="49" fontId="57" fillId="33" borderId="10" xfId="0" applyNumberFormat="1" applyFont="1" applyFill="1" applyBorder="1" applyAlignment="1" quotePrefix="1">
      <alignment horizontal="center" vertical="center" wrapText="1"/>
    </xf>
    <xf numFmtId="49" fontId="57" fillId="33" borderId="11" xfId="0" applyNumberFormat="1" applyFont="1" applyFill="1" applyBorder="1" applyAlignment="1" quotePrefix="1">
      <alignment horizontal="center" vertical="center" wrapText="1"/>
    </xf>
    <xf numFmtId="49" fontId="57" fillId="33" borderId="23" xfId="0" applyNumberFormat="1" applyFont="1" applyFill="1" applyBorder="1" applyAlignment="1" quotePrefix="1">
      <alignment horizontal="center" vertical="center" wrapText="1"/>
    </xf>
    <xf numFmtId="49" fontId="57" fillId="33" borderId="23" xfId="0" applyNumberFormat="1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justify" vertical="center" wrapText="1"/>
    </xf>
    <xf numFmtId="176" fontId="57" fillId="33" borderId="23" xfId="0" applyNumberFormat="1" applyFont="1" applyFill="1" applyBorder="1" applyAlignment="1">
      <alignment horizontal="right" vertical="center" wrapText="1"/>
    </xf>
    <xf numFmtId="176" fontId="3" fillId="34" borderId="23" xfId="42" applyNumberFormat="1" applyFont="1" applyFill="1" applyBorder="1" applyAlignment="1" applyProtection="1">
      <alignment horizontal="right" vertical="center" wrapText="1" shrinkToFit="1"/>
      <protection locked="0"/>
    </xf>
    <xf numFmtId="176" fontId="2" fillId="0" borderId="23" xfId="0" applyNumberFormat="1" applyFont="1" applyBorder="1" applyAlignment="1">
      <alignment vertical="center"/>
    </xf>
    <xf numFmtId="176" fontId="73" fillId="34" borderId="10" xfId="42" applyNumberFormat="1" applyFont="1" applyFill="1" applyBorder="1" applyAlignment="1" applyProtection="1">
      <alignment horizontal="right" vertical="center" wrapText="1" shrinkToFit="1"/>
      <protection locked="0"/>
    </xf>
    <xf numFmtId="0" fontId="70" fillId="0" borderId="0" xfId="0" applyFont="1" applyAlignment="1">
      <alignment horizontal="right" vertical="center" wrapText="1"/>
    </xf>
    <xf numFmtId="0" fontId="70" fillId="0" borderId="0" xfId="0" applyFont="1" applyAlignment="1">
      <alignment horizontal="center" vertical="center" wrapText="1"/>
    </xf>
    <xf numFmtId="0" fontId="69" fillId="0" borderId="12" xfId="0" applyFont="1" applyBorder="1" applyAlignment="1">
      <alignment horizontal="right" vertical="center" wrapText="1"/>
    </xf>
    <xf numFmtId="1" fontId="70" fillId="33" borderId="18" xfId="0" applyNumberFormat="1" applyFont="1" applyFill="1" applyBorder="1" applyAlignment="1">
      <alignment horizontal="center" vertical="center" wrapText="1"/>
    </xf>
    <xf numFmtId="49" fontId="70" fillId="33" borderId="13" xfId="0" applyNumberFormat="1" applyFont="1" applyFill="1" applyBorder="1" applyAlignment="1">
      <alignment horizontal="center" vertical="center" wrapText="1"/>
    </xf>
    <xf numFmtId="49" fontId="70" fillId="33" borderId="24" xfId="0" applyNumberFormat="1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4" borderId="25" xfId="57" applyFont="1" applyFill="1" applyBorder="1" applyAlignment="1" applyProtection="1">
      <alignment horizontal="center" vertical="center" wrapText="1" shrinkToFit="1"/>
      <protection locked="0"/>
    </xf>
    <xf numFmtId="0" fontId="4" fillId="34" borderId="26" xfId="57" applyFont="1" applyFill="1" applyBorder="1" applyAlignment="1" applyProtection="1">
      <alignment horizontal="center" vertical="center" wrapText="1" shrinkToFit="1"/>
      <protection locked="0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3" fillId="0" borderId="0" xfId="57" applyNumberFormat="1" applyFont="1" applyFill="1" applyBorder="1" applyAlignment="1" applyProtection="1">
      <alignment horizontal="left"/>
      <protection locked="0"/>
    </xf>
    <xf numFmtId="0" fontId="6" fillId="34" borderId="0" xfId="57" applyFont="1" applyFill="1" applyAlignment="1" applyProtection="1">
      <alignment horizontal="right" vertical="top" wrapText="1" shrinkToFit="1"/>
      <protection locked="0"/>
    </xf>
    <xf numFmtId="0" fontId="58" fillId="33" borderId="34" xfId="0" applyFont="1" applyFill="1" applyBorder="1" applyAlignment="1">
      <alignment horizontal="left" vertical="center" wrapText="1"/>
    </xf>
    <xf numFmtId="0" fontId="58" fillId="33" borderId="35" xfId="0" applyFont="1" applyFill="1" applyBorder="1" applyAlignment="1">
      <alignment horizontal="left" vertical="center" wrapText="1"/>
    </xf>
    <xf numFmtId="0" fontId="58" fillId="33" borderId="36" xfId="0" applyFont="1" applyFill="1" applyBorder="1" applyAlignment="1">
      <alignment horizontal="left" vertical="center" wrapText="1"/>
    </xf>
    <xf numFmtId="0" fontId="58" fillId="33" borderId="22" xfId="0" applyFont="1" applyFill="1" applyBorder="1" applyAlignment="1">
      <alignment horizontal="left" vertical="center" wrapText="1"/>
    </xf>
    <xf numFmtId="0" fontId="58" fillId="33" borderId="37" xfId="0" applyFont="1" applyFill="1" applyBorder="1" applyAlignment="1">
      <alignment horizontal="left" vertical="center" wrapText="1"/>
    </xf>
    <xf numFmtId="0" fontId="58" fillId="33" borderId="21" xfId="0" applyFont="1" applyFill="1" applyBorder="1" applyAlignment="1">
      <alignment horizontal="left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left" vertical="center"/>
    </xf>
    <xf numFmtId="176" fontId="58" fillId="33" borderId="39" xfId="0" applyNumberFormat="1" applyFont="1" applyFill="1" applyBorder="1" applyAlignment="1">
      <alignment horizontal="center" vertical="center" wrapText="1"/>
    </xf>
    <xf numFmtId="176" fontId="58" fillId="33" borderId="40" xfId="0" applyNumberFormat="1" applyFont="1" applyFill="1" applyBorder="1" applyAlignment="1">
      <alignment horizontal="center" vertical="center" wrapText="1"/>
    </xf>
    <xf numFmtId="176" fontId="58" fillId="33" borderId="41" xfId="0" applyNumberFormat="1" applyFont="1" applyFill="1" applyBorder="1" applyAlignment="1">
      <alignment horizontal="center" vertical="center" wrapText="1"/>
    </xf>
    <xf numFmtId="176" fontId="58" fillId="33" borderId="19" xfId="0" applyNumberFormat="1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  <xf numFmtId="0" fontId="58" fillId="33" borderId="43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49" fontId="58" fillId="33" borderId="18" xfId="0" applyNumberFormat="1" applyFont="1" applyFill="1" applyBorder="1" applyAlignment="1">
      <alignment horizontal="center" vertical="center" wrapText="1"/>
    </xf>
    <xf numFmtId="49" fontId="58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76" fontId="58" fillId="33" borderId="45" xfId="0" applyNumberFormat="1" applyFont="1" applyFill="1" applyBorder="1" applyAlignment="1">
      <alignment horizontal="center" vertical="center" wrapText="1"/>
    </xf>
    <xf numFmtId="176" fontId="58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 wrapText="1"/>
    </xf>
    <xf numFmtId="0" fontId="58" fillId="33" borderId="45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horizontal="justify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14" sqref="G14"/>
    </sheetView>
  </sheetViews>
  <sheetFormatPr defaultColWidth="9.00390625" defaultRowHeight="15.75"/>
  <cols>
    <col min="1" max="1" width="6.875" style="56" customWidth="1"/>
    <col min="2" max="2" width="29.50390625" style="57" customWidth="1"/>
    <col min="3" max="3" width="14.625" style="56" customWidth="1"/>
    <col min="4" max="4" width="13.50390625" style="56" customWidth="1"/>
    <col min="5" max="5" width="12.625" style="56" customWidth="1"/>
    <col min="6" max="7" width="14.625" style="56" customWidth="1"/>
    <col min="8" max="8" width="13.75390625" style="56" customWidth="1"/>
    <col min="9" max="10" width="12.125" style="56" customWidth="1"/>
    <col min="11" max="11" width="10.875" style="56" customWidth="1"/>
    <col min="12" max="16384" width="9.00390625" style="56" customWidth="1"/>
  </cols>
  <sheetData>
    <row r="1" spans="1:8" ht="15">
      <c r="A1" s="138" t="s">
        <v>0</v>
      </c>
      <c r="B1" s="138"/>
      <c r="C1" s="138"/>
      <c r="D1" s="138"/>
      <c r="E1" s="138"/>
      <c r="F1" s="138"/>
      <c r="G1" s="138"/>
      <c r="H1" s="138"/>
    </row>
    <row r="2" spans="1:8" ht="15">
      <c r="A2" s="139" t="s">
        <v>151</v>
      </c>
      <c r="B2" s="139"/>
      <c r="C2" s="139"/>
      <c r="D2" s="139"/>
      <c r="E2" s="139"/>
      <c r="F2" s="139"/>
      <c r="G2" s="139"/>
      <c r="H2" s="139"/>
    </row>
    <row r="3" spans="1:8" ht="15">
      <c r="A3" s="139" t="s">
        <v>155</v>
      </c>
      <c r="B3" s="139"/>
      <c r="C3" s="139"/>
      <c r="D3" s="139"/>
      <c r="E3" s="139"/>
      <c r="F3" s="139"/>
      <c r="G3" s="139"/>
      <c r="H3" s="139"/>
    </row>
    <row r="4" spans="1:8" ht="15">
      <c r="A4" s="140" t="s">
        <v>1</v>
      </c>
      <c r="B4" s="140"/>
      <c r="C4" s="140"/>
      <c r="D4" s="140"/>
      <c r="E4" s="140"/>
      <c r="F4" s="140"/>
      <c r="G4" s="140"/>
      <c r="H4" s="140"/>
    </row>
    <row r="5" spans="1:8" ht="20.25" customHeight="1">
      <c r="A5" s="141" t="s">
        <v>2</v>
      </c>
      <c r="B5" s="142" t="s">
        <v>3</v>
      </c>
      <c r="C5" s="141" t="s">
        <v>4</v>
      </c>
      <c r="D5" s="141"/>
      <c r="E5" s="141"/>
      <c r="F5" s="141" t="s">
        <v>5</v>
      </c>
      <c r="G5" s="141"/>
      <c r="H5" s="141"/>
    </row>
    <row r="6" spans="1:8" ht="15">
      <c r="A6" s="141"/>
      <c r="B6" s="143"/>
      <c r="C6" s="59" t="s">
        <v>6</v>
      </c>
      <c r="D6" s="59" t="s">
        <v>7</v>
      </c>
      <c r="E6" s="59" t="s">
        <v>8</v>
      </c>
      <c r="F6" s="59" t="s">
        <v>6</v>
      </c>
      <c r="G6" s="59" t="s">
        <v>7</v>
      </c>
      <c r="H6" s="59" t="s">
        <v>8</v>
      </c>
    </row>
    <row r="7" spans="1:8" ht="15">
      <c r="A7" s="61" t="s">
        <v>9</v>
      </c>
      <c r="B7" s="62" t="s">
        <v>10</v>
      </c>
      <c r="C7" s="61">
        <v>1</v>
      </c>
      <c r="D7" s="61">
        <v>2</v>
      </c>
      <c r="E7" s="61" t="s">
        <v>11</v>
      </c>
      <c r="F7" s="61">
        <v>4</v>
      </c>
      <c r="G7" s="61">
        <v>5</v>
      </c>
      <c r="H7" s="61" t="s">
        <v>12</v>
      </c>
    </row>
    <row r="8" spans="1:10" ht="15">
      <c r="A8" s="61"/>
      <c r="B8" s="63" t="s">
        <v>13</v>
      </c>
      <c r="C8" s="118">
        <f aca="true" t="shared" si="0" ref="C8:H8">C9+C13+C17</f>
        <v>1318000000</v>
      </c>
      <c r="D8" s="118">
        <f t="shared" si="0"/>
        <v>1318000000</v>
      </c>
      <c r="E8" s="118">
        <f t="shared" si="0"/>
        <v>0</v>
      </c>
      <c r="F8" s="118">
        <f t="shared" si="0"/>
        <v>624450000</v>
      </c>
      <c r="G8" s="118">
        <f t="shared" si="0"/>
        <v>624450000</v>
      </c>
      <c r="H8" s="118">
        <f t="shared" si="0"/>
        <v>0</v>
      </c>
      <c r="J8" s="121"/>
    </row>
    <row r="9" spans="1:8" s="55" customFormat="1" ht="24" customHeight="1">
      <c r="A9" s="59">
        <v>1</v>
      </c>
      <c r="B9" s="63" t="s">
        <v>14</v>
      </c>
      <c r="C9" s="118">
        <v>738000000</v>
      </c>
      <c r="D9" s="118">
        <f>D10</f>
        <v>738000000</v>
      </c>
      <c r="E9" s="118">
        <f>E10</f>
        <v>0</v>
      </c>
      <c r="F9" s="118">
        <f>F10</f>
        <v>329200000</v>
      </c>
      <c r="G9" s="118">
        <f>G10</f>
        <v>329200000</v>
      </c>
      <c r="H9" s="119">
        <f>H10</f>
        <v>0</v>
      </c>
    </row>
    <row r="10" spans="1:8" ht="22.5" customHeight="1">
      <c r="A10" s="61"/>
      <c r="B10" s="67" t="s">
        <v>15</v>
      </c>
      <c r="C10" s="120">
        <v>738000000</v>
      </c>
      <c r="D10" s="120">
        <v>738000000</v>
      </c>
      <c r="E10" s="120">
        <f>D10-C10</f>
        <v>0</v>
      </c>
      <c r="F10" s="120">
        <v>329200000</v>
      </c>
      <c r="G10" s="120">
        <v>329200000</v>
      </c>
      <c r="H10" s="120">
        <f>F10-G10</f>
        <v>0</v>
      </c>
    </row>
    <row r="11" spans="1:8" ht="22.5" customHeight="1">
      <c r="A11" s="61"/>
      <c r="B11" s="67" t="s">
        <v>16</v>
      </c>
      <c r="C11" s="119">
        <v>0</v>
      </c>
      <c r="D11" s="120"/>
      <c r="E11" s="120">
        <f>D11-C11</f>
        <v>0</v>
      </c>
      <c r="F11" s="119"/>
      <c r="G11" s="120"/>
      <c r="H11" s="120"/>
    </row>
    <row r="12" spans="1:8" ht="22.5" customHeight="1">
      <c r="A12" s="61"/>
      <c r="B12" s="67" t="s">
        <v>17</v>
      </c>
      <c r="C12" s="120">
        <f>C10-C11</f>
        <v>738000000</v>
      </c>
      <c r="D12" s="120">
        <f>D10-D11</f>
        <v>738000000</v>
      </c>
      <c r="E12" s="120">
        <f>E10-E11</f>
        <v>0</v>
      </c>
      <c r="F12" s="120">
        <f>F10-F11</f>
        <v>329200000</v>
      </c>
      <c r="G12" s="120">
        <f>G10-G11</f>
        <v>329200000</v>
      </c>
      <c r="H12" s="119">
        <f>H10</f>
        <v>0</v>
      </c>
    </row>
    <row r="13" spans="1:8" s="55" customFormat="1" ht="22.5" customHeight="1">
      <c r="A13" s="59">
        <v>2</v>
      </c>
      <c r="B13" s="63" t="s">
        <v>18</v>
      </c>
      <c r="C13" s="119">
        <f>C14</f>
        <v>540000000</v>
      </c>
      <c r="D13" s="119">
        <f>D14</f>
        <v>540000000</v>
      </c>
      <c r="E13" s="119">
        <f>E14</f>
        <v>0</v>
      </c>
      <c r="F13" s="119">
        <f>F14</f>
        <v>295250000</v>
      </c>
      <c r="G13" s="119">
        <f>G14</f>
        <v>295250000</v>
      </c>
      <c r="H13" s="119">
        <f>F13-G13</f>
        <v>0</v>
      </c>
    </row>
    <row r="14" spans="1:8" ht="22.5" customHeight="1">
      <c r="A14" s="61"/>
      <c r="B14" s="67" t="s">
        <v>15</v>
      </c>
      <c r="C14" s="120">
        <v>540000000</v>
      </c>
      <c r="D14" s="120">
        <v>540000000</v>
      </c>
      <c r="E14" s="120"/>
      <c r="F14" s="120">
        <v>295250000</v>
      </c>
      <c r="G14" s="120">
        <v>295250000</v>
      </c>
      <c r="H14" s="120">
        <f>F14-G14</f>
        <v>0</v>
      </c>
    </row>
    <row r="15" spans="1:8" ht="22.5" customHeight="1">
      <c r="A15" s="61"/>
      <c r="B15" s="67" t="s">
        <v>16</v>
      </c>
      <c r="C15" s="119">
        <v>0</v>
      </c>
      <c r="D15" s="120"/>
      <c r="E15" s="120"/>
      <c r="F15" s="119">
        <v>0</v>
      </c>
      <c r="G15" s="120"/>
      <c r="H15" s="120"/>
    </row>
    <row r="16" spans="1:8" ht="22.5" customHeight="1">
      <c r="A16" s="61"/>
      <c r="B16" s="67" t="s">
        <v>17</v>
      </c>
      <c r="C16" s="120">
        <f>C14-C15</f>
        <v>540000000</v>
      </c>
      <c r="D16" s="120">
        <f>D14-D15</f>
        <v>540000000</v>
      </c>
      <c r="E16" s="120">
        <f>E14-E15</f>
        <v>0</v>
      </c>
      <c r="F16" s="120">
        <f>F14-F15</f>
        <v>295250000</v>
      </c>
      <c r="G16" s="120">
        <f>G14-G15</f>
        <v>295250000</v>
      </c>
      <c r="H16" s="119">
        <f>H14</f>
        <v>0</v>
      </c>
    </row>
    <row r="17" spans="1:8" s="55" customFormat="1" ht="22.5" customHeight="1">
      <c r="A17" s="59">
        <v>3</v>
      </c>
      <c r="B17" s="63" t="s">
        <v>19</v>
      </c>
      <c r="C17" s="119">
        <f>C18</f>
        <v>40000000</v>
      </c>
      <c r="D17" s="119">
        <f>D18</f>
        <v>40000000</v>
      </c>
      <c r="E17" s="119">
        <f>E18</f>
        <v>0</v>
      </c>
      <c r="F17" s="119">
        <f>F18</f>
        <v>0</v>
      </c>
      <c r="G17" s="119">
        <f>G18</f>
        <v>0</v>
      </c>
      <c r="H17" s="119">
        <f>F17-G17</f>
        <v>0</v>
      </c>
    </row>
    <row r="18" spans="1:8" ht="22.5" customHeight="1">
      <c r="A18" s="61"/>
      <c r="B18" s="67" t="s">
        <v>15</v>
      </c>
      <c r="C18" s="120">
        <v>40000000</v>
      </c>
      <c r="D18" s="120">
        <v>40000000</v>
      </c>
      <c r="E18" s="120"/>
      <c r="F18" s="120">
        <v>0</v>
      </c>
      <c r="G18" s="120">
        <f>F18</f>
        <v>0</v>
      </c>
      <c r="H18" s="120">
        <f>F18-G18</f>
        <v>0</v>
      </c>
    </row>
    <row r="19" spans="1:8" ht="22.5" customHeight="1">
      <c r="A19" s="61"/>
      <c r="B19" s="67" t="s">
        <v>16</v>
      </c>
      <c r="C19" s="120">
        <v>0</v>
      </c>
      <c r="D19" s="120">
        <v>0</v>
      </c>
      <c r="E19" s="120"/>
      <c r="F19" s="120"/>
      <c r="G19" s="120"/>
      <c r="H19" s="120"/>
    </row>
    <row r="20" spans="1:8" ht="22.5" customHeight="1">
      <c r="A20" s="61"/>
      <c r="B20" s="67" t="s">
        <v>17</v>
      </c>
      <c r="C20" s="120">
        <f>C18-C19</f>
        <v>40000000</v>
      </c>
      <c r="D20" s="120">
        <f>D18-D19</f>
        <v>40000000</v>
      </c>
      <c r="E20" s="120"/>
      <c r="F20" s="120">
        <f>F18-F19</f>
        <v>0</v>
      </c>
      <c r="G20" s="120">
        <f>G18-G19</f>
        <v>0</v>
      </c>
      <c r="H20" s="119">
        <f>H18</f>
        <v>0</v>
      </c>
    </row>
  </sheetData>
  <sheetProtection/>
  <mergeCells count="8">
    <mergeCell ref="A1:H1"/>
    <mergeCell ref="A2:H2"/>
    <mergeCell ref="A3:H3"/>
    <mergeCell ref="A4:H4"/>
    <mergeCell ref="C5:E5"/>
    <mergeCell ref="F5:H5"/>
    <mergeCell ref="A5:A6"/>
    <mergeCell ref="B5:B6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showGridLines="0" tabSelected="1" view="pageBreakPreview" zoomScaleSheetLayoutView="100" workbookViewId="0" topLeftCell="A1">
      <selection activeCell="D31" sqref="D31"/>
    </sheetView>
  </sheetViews>
  <sheetFormatPr defaultColWidth="9.00390625" defaultRowHeight="15.75"/>
  <cols>
    <col min="1" max="1" width="3.875" style="104" bestFit="1" customWidth="1"/>
    <col min="2" max="2" width="44.125" style="105" customWidth="1"/>
    <col min="3" max="4" width="11.25390625" style="104" bestFit="1" customWidth="1"/>
    <col min="5" max="5" width="8.625" style="104" bestFit="1" customWidth="1"/>
    <col min="6" max="6" width="10.875" style="104" bestFit="1" customWidth="1"/>
    <col min="7" max="7" width="11.25390625" style="104" bestFit="1" customWidth="1"/>
    <col min="8" max="8" width="8.625" style="104" bestFit="1" customWidth="1"/>
    <col min="9" max="10" width="11.25390625" style="104" bestFit="1" customWidth="1"/>
    <col min="11" max="11" width="8.625" style="104" bestFit="1" customWidth="1"/>
    <col min="12" max="12" width="33.875" style="104" bestFit="1" customWidth="1"/>
    <col min="13" max="16384" width="9.00390625" style="104" customWidth="1"/>
  </cols>
  <sheetData>
    <row r="1" spans="2:11" s="32" customFormat="1" ht="15">
      <c r="B1" s="106"/>
      <c r="C1" s="107"/>
      <c r="D1" s="107"/>
      <c r="E1" s="107"/>
      <c r="F1" s="107"/>
      <c r="J1" s="139" t="s">
        <v>20</v>
      </c>
      <c r="K1" s="139"/>
    </row>
    <row r="2" spans="1:11" s="32" customFormat="1" ht="17.25">
      <c r="A2" s="156" t="s">
        <v>154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32" customFormat="1" ht="17.25">
      <c r="A3" s="157" t="s">
        <v>153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2:9" s="32" customFormat="1" ht="15">
      <c r="B4" s="108"/>
      <c r="C4" s="109"/>
      <c r="D4" s="109"/>
      <c r="E4" s="109"/>
      <c r="F4" s="109"/>
      <c r="G4" s="109"/>
      <c r="H4" s="109"/>
      <c r="I4" s="109"/>
    </row>
    <row r="5" spans="1:6" s="102" customFormat="1" ht="17.25">
      <c r="A5" s="158" t="s">
        <v>21</v>
      </c>
      <c r="B5" s="158"/>
      <c r="C5" s="158"/>
      <c r="D5" s="158"/>
      <c r="E5" s="158"/>
      <c r="F5" s="158"/>
    </row>
    <row r="6" spans="1:11" ht="21.75" customHeight="1">
      <c r="A6" s="159"/>
      <c r="B6" s="159"/>
      <c r="C6" s="159"/>
      <c r="D6" s="159"/>
      <c r="E6" s="159"/>
      <c r="F6" s="159"/>
      <c r="G6" s="159"/>
      <c r="H6" s="159"/>
      <c r="I6" s="159"/>
      <c r="J6" s="160" t="s">
        <v>22</v>
      </c>
      <c r="K6" s="160"/>
    </row>
    <row r="7" spans="1:12" s="103" customFormat="1" ht="16.5" customHeight="1">
      <c r="A7" s="146" t="s">
        <v>23</v>
      </c>
      <c r="B7" s="148" t="s">
        <v>3</v>
      </c>
      <c r="C7" s="150" t="s">
        <v>24</v>
      </c>
      <c r="D7" s="151"/>
      <c r="E7" s="152"/>
      <c r="F7" s="144" t="s">
        <v>25</v>
      </c>
      <c r="G7" s="144"/>
      <c r="H7" s="144"/>
      <c r="I7" s="144"/>
      <c r="J7" s="144"/>
      <c r="K7" s="144"/>
      <c r="L7" s="116"/>
    </row>
    <row r="8" spans="1:12" s="103" customFormat="1" ht="16.5" customHeight="1">
      <c r="A8" s="147"/>
      <c r="B8" s="149"/>
      <c r="C8" s="153"/>
      <c r="D8" s="154"/>
      <c r="E8" s="155"/>
      <c r="F8" s="145" t="s">
        <v>26</v>
      </c>
      <c r="G8" s="145"/>
      <c r="H8" s="145"/>
      <c r="I8" s="145" t="s">
        <v>27</v>
      </c>
      <c r="J8" s="145"/>
      <c r="K8" s="145"/>
      <c r="L8" s="116"/>
    </row>
    <row r="9" spans="1:12" s="103" customFormat="1" ht="18.75" customHeight="1">
      <c r="A9" s="147"/>
      <c r="B9" s="149"/>
      <c r="C9" s="38" t="s">
        <v>6</v>
      </c>
      <c r="D9" s="38" t="s">
        <v>7</v>
      </c>
      <c r="E9" s="38" t="s">
        <v>8</v>
      </c>
      <c r="F9" s="38" t="s">
        <v>6</v>
      </c>
      <c r="G9" s="38" t="s">
        <v>7</v>
      </c>
      <c r="H9" s="38" t="s">
        <v>8</v>
      </c>
      <c r="I9" s="38" t="s">
        <v>6</v>
      </c>
      <c r="J9" s="38" t="s">
        <v>7</v>
      </c>
      <c r="K9" s="38" t="s">
        <v>8</v>
      </c>
      <c r="L9" s="116"/>
    </row>
    <row r="10" spans="1:12" ht="19.5" customHeight="1">
      <c r="A10" s="110" t="s">
        <v>9</v>
      </c>
      <c r="B10" s="111" t="s">
        <v>28</v>
      </c>
      <c r="C10" s="41"/>
      <c r="D10" s="41"/>
      <c r="E10" s="41"/>
      <c r="F10" s="41"/>
      <c r="G10" s="41"/>
      <c r="H10" s="41"/>
      <c r="I10" s="41"/>
      <c r="J10" s="41"/>
      <c r="K10" s="41"/>
      <c r="L10" s="116"/>
    </row>
    <row r="11" spans="1:12" ht="19.5" customHeight="1">
      <c r="A11" s="110" t="s">
        <v>29</v>
      </c>
      <c r="B11" s="111" t="s">
        <v>30</v>
      </c>
      <c r="C11" s="41"/>
      <c r="D11" s="41"/>
      <c r="E11" s="41"/>
      <c r="F11" s="41"/>
      <c r="G11" s="41"/>
      <c r="H11" s="41"/>
      <c r="I11" s="41"/>
      <c r="J11" s="41"/>
      <c r="K11" s="41"/>
      <c r="L11" s="116"/>
    </row>
    <row r="12" spans="1:12" ht="19.5" customHeight="1">
      <c r="A12" s="110">
        <v>1</v>
      </c>
      <c r="B12" s="111" t="s">
        <v>31</v>
      </c>
      <c r="C12" s="41"/>
      <c r="D12" s="41"/>
      <c r="E12" s="41"/>
      <c r="F12" s="41"/>
      <c r="G12" s="41"/>
      <c r="H12" s="41"/>
      <c r="I12" s="41"/>
      <c r="J12" s="41"/>
      <c r="K12" s="41"/>
      <c r="L12" s="116"/>
    </row>
    <row r="13" spans="1:12" ht="19.5" customHeight="1">
      <c r="A13" s="112">
        <v>11</v>
      </c>
      <c r="B13" s="113" t="s">
        <v>32</v>
      </c>
      <c r="C13" s="46"/>
      <c r="D13" s="46"/>
      <c r="E13" s="46"/>
      <c r="F13" s="46"/>
      <c r="G13" s="46"/>
      <c r="H13" s="46"/>
      <c r="I13" s="46"/>
      <c r="J13" s="46"/>
      <c r="K13" s="46"/>
      <c r="L13" s="116"/>
    </row>
    <row r="14" spans="1:12" ht="19.5" customHeight="1">
      <c r="A14" s="114"/>
      <c r="B14" s="115" t="s">
        <v>33</v>
      </c>
      <c r="C14" s="49"/>
      <c r="D14" s="49"/>
      <c r="E14" s="49"/>
      <c r="F14" s="49"/>
      <c r="G14" s="49"/>
      <c r="H14" s="49"/>
      <c r="I14" s="49"/>
      <c r="J14" s="49"/>
      <c r="K14" s="49"/>
      <c r="L14" s="116"/>
    </row>
    <row r="15" spans="1:12" ht="19.5" customHeight="1">
      <c r="A15" s="114"/>
      <c r="B15" s="115" t="s">
        <v>34</v>
      </c>
      <c r="C15" s="49"/>
      <c r="D15" s="49"/>
      <c r="E15" s="49"/>
      <c r="F15" s="49"/>
      <c r="G15" s="49"/>
      <c r="H15" s="49"/>
      <c r="I15" s="49"/>
      <c r="J15" s="49"/>
      <c r="K15" s="49"/>
      <c r="L15" s="116"/>
    </row>
    <row r="16" spans="1:12" ht="19.5" customHeight="1">
      <c r="A16" s="112">
        <v>12</v>
      </c>
      <c r="B16" s="113" t="s">
        <v>35</v>
      </c>
      <c r="C16" s="46"/>
      <c r="D16" s="46"/>
      <c r="E16" s="46"/>
      <c r="F16" s="46"/>
      <c r="G16" s="46"/>
      <c r="H16" s="46"/>
      <c r="I16" s="46"/>
      <c r="J16" s="46"/>
      <c r="K16" s="46"/>
      <c r="L16" s="116"/>
    </row>
    <row r="17" spans="1:12" ht="19.5" customHeight="1">
      <c r="A17" s="114"/>
      <c r="B17" s="115" t="s">
        <v>33</v>
      </c>
      <c r="C17" s="49"/>
      <c r="D17" s="49"/>
      <c r="E17" s="49"/>
      <c r="F17" s="49"/>
      <c r="G17" s="49"/>
      <c r="H17" s="49"/>
      <c r="I17" s="49"/>
      <c r="J17" s="49"/>
      <c r="K17" s="49"/>
      <c r="L17" s="116"/>
    </row>
    <row r="18" spans="1:12" ht="19.5" customHeight="1">
      <c r="A18" s="114"/>
      <c r="B18" s="115" t="s">
        <v>34</v>
      </c>
      <c r="C18" s="49"/>
      <c r="D18" s="49"/>
      <c r="E18" s="49"/>
      <c r="F18" s="49"/>
      <c r="G18" s="49"/>
      <c r="H18" s="49"/>
      <c r="I18" s="49"/>
      <c r="J18" s="49"/>
      <c r="K18" s="49"/>
      <c r="L18" s="116"/>
    </row>
    <row r="19" spans="1:12" ht="19.5" customHeight="1">
      <c r="A19" s="110">
        <v>2</v>
      </c>
      <c r="B19" s="111" t="s">
        <v>36</v>
      </c>
      <c r="C19" s="50">
        <f>C20+C21</f>
        <v>5027000000</v>
      </c>
      <c r="D19" s="50">
        <f>D20+D21</f>
        <v>5027000000</v>
      </c>
      <c r="E19" s="50"/>
      <c r="F19" s="50">
        <f>F20+F21</f>
        <v>5027000000</v>
      </c>
      <c r="G19" s="50">
        <f>G20+G21</f>
        <v>5027000000</v>
      </c>
      <c r="H19" s="50"/>
      <c r="I19" s="50">
        <f>I20+I21</f>
        <v>5027000000</v>
      </c>
      <c r="J19" s="50">
        <f>J20+J21</f>
        <v>5027000000</v>
      </c>
      <c r="K19" s="50"/>
      <c r="L19" s="116"/>
    </row>
    <row r="20" spans="1:12" ht="19.5" customHeight="1">
      <c r="A20" s="112"/>
      <c r="B20" s="113" t="s">
        <v>37</v>
      </c>
      <c r="C20" s="51">
        <v>4451000000</v>
      </c>
      <c r="D20" s="51">
        <v>4451000000</v>
      </c>
      <c r="E20" s="51">
        <f>D20-C20</f>
        <v>0</v>
      </c>
      <c r="F20" s="51">
        <v>4451000000</v>
      </c>
      <c r="G20" s="51">
        <v>4451000000</v>
      </c>
      <c r="H20" s="51">
        <f aca="true" t="shared" si="0" ref="H20:H25">G20-F20</f>
        <v>0</v>
      </c>
      <c r="I20" s="51">
        <v>4451000000</v>
      </c>
      <c r="J20" s="51">
        <v>4451000000</v>
      </c>
      <c r="K20" s="51">
        <f aca="true" t="shared" si="1" ref="K20:K25">J20-I20</f>
        <v>0</v>
      </c>
      <c r="L20" s="116"/>
    </row>
    <row r="21" spans="1:12" ht="19.5" customHeight="1">
      <c r="A21" s="112"/>
      <c r="B21" s="113" t="s">
        <v>38</v>
      </c>
      <c r="C21" s="51">
        <v>576000000</v>
      </c>
      <c r="D21" s="51">
        <v>576000000</v>
      </c>
      <c r="E21" s="51">
        <f aca="true" t="shared" si="2" ref="E21:E84">D21-C21</f>
        <v>0</v>
      </c>
      <c r="F21" s="51">
        <v>576000000</v>
      </c>
      <c r="G21" s="51">
        <v>576000000</v>
      </c>
      <c r="H21" s="51">
        <f t="shared" si="0"/>
        <v>0</v>
      </c>
      <c r="I21" s="51">
        <v>576000000</v>
      </c>
      <c r="J21" s="51">
        <v>576000000</v>
      </c>
      <c r="K21" s="51">
        <f t="shared" si="1"/>
        <v>0</v>
      </c>
      <c r="L21" s="116"/>
    </row>
    <row r="22" spans="1:12" ht="19.5" customHeight="1">
      <c r="A22" s="110">
        <v>3</v>
      </c>
      <c r="B22" s="111" t="s">
        <v>39</v>
      </c>
      <c r="C22" s="50">
        <f>C23+C24</f>
        <v>5027000000</v>
      </c>
      <c r="D22" s="50">
        <f>D23+D24</f>
        <v>5027000000</v>
      </c>
      <c r="E22" s="51">
        <f t="shared" si="2"/>
        <v>0</v>
      </c>
      <c r="F22" s="50">
        <f>F23+F24</f>
        <v>5027000000</v>
      </c>
      <c r="G22" s="50">
        <f>G23+G24</f>
        <v>5027000000</v>
      </c>
      <c r="H22" s="51">
        <f t="shared" si="0"/>
        <v>0</v>
      </c>
      <c r="I22" s="50">
        <f>I23+I24</f>
        <v>5027000000</v>
      </c>
      <c r="J22" s="50">
        <f>J23+J24</f>
        <v>5027000000</v>
      </c>
      <c r="K22" s="51">
        <f t="shared" si="1"/>
        <v>0</v>
      </c>
      <c r="L22" s="116"/>
    </row>
    <row r="23" spans="1:12" ht="19.5" customHeight="1">
      <c r="A23" s="112"/>
      <c r="B23" s="122" t="s">
        <v>40</v>
      </c>
      <c r="C23" s="51">
        <f>C13+C20</f>
        <v>4451000000</v>
      </c>
      <c r="D23" s="51">
        <f aca="true" t="shared" si="3" ref="D23:J23">D13+D20</f>
        <v>4451000000</v>
      </c>
      <c r="E23" s="51">
        <f t="shared" si="3"/>
        <v>0</v>
      </c>
      <c r="F23" s="51">
        <f t="shared" si="3"/>
        <v>4451000000</v>
      </c>
      <c r="G23" s="51">
        <f t="shared" si="3"/>
        <v>4451000000</v>
      </c>
      <c r="H23" s="51">
        <f t="shared" si="3"/>
        <v>0</v>
      </c>
      <c r="I23" s="51">
        <f t="shared" si="3"/>
        <v>4451000000</v>
      </c>
      <c r="J23" s="51">
        <f t="shared" si="3"/>
        <v>4451000000</v>
      </c>
      <c r="K23" s="51">
        <f t="shared" si="1"/>
        <v>0</v>
      </c>
      <c r="L23" s="116"/>
    </row>
    <row r="24" spans="1:12" ht="19.5" customHeight="1">
      <c r="A24" s="112"/>
      <c r="B24" s="122" t="s">
        <v>38</v>
      </c>
      <c r="C24" s="51">
        <f>C16+C21</f>
        <v>576000000</v>
      </c>
      <c r="D24" s="51">
        <f aca="true" t="shared" si="4" ref="D24:J24">D16+D21</f>
        <v>576000000</v>
      </c>
      <c r="E24" s="51">
        <f t="shared" si="4"/>
        <v>0</v>
      </c>
      <c r="F24" s="51">
        <f t="shared" si="4"/>
        <v>576000000</v>
      </c>
      <c r="G24" s="51">
        <f t="shared" si="4"/>
        <v>576000000</v>
      </c>
      <c r="H24" s="51">
        <f t="shared" si="4"/>
        <v>0</v>
      </c>
      <c r="I24" s="51">
        <f t="shared" si="4"/>
        <v>576000000</v>
      </c>
      <c r="J24" s="51">
        <f t="shared" si="4"/>
        <v>576000000</v>
      </c>
      <c r="K24" s="51">
        <f t="shared" si="1"/>
        <v>0</v>
      </c>
      <c r="L24" s="116"/>
    </row>
    <row r="25" spans="1:12" ht="19.5" customHeight="1">
      <c r="A25" s="110">
        <v>4</v>
      </c>
      <c r="B25" s="111" t="s">
        <v>41</v>
      </c>
      <c r="C25" s="50">
        <f>C26+C27</f>
        <v>4966404000</v>
      </c>
      <c r="D25" s="50">
        <f>D26+D27</f>
        <v>4966404000</v>
      </c>
      <c r="E25" s="51">
        <f t="shared" si="2"/>
        <v>0</v>
      </c>
      <c r="F25" s="50">
        <f>F26+F27</f>
        <v>4966404000</v>
      </c>
      <c r="G25" s="50">
        <f>G26+G27</f>
        <v>4966404000</v>
      </c>
      <c r="H25" s="51">
        <f t="shared" si="0"/>
        <v>0</v>
      </c>
      <c r="I25" s="50">
        <f>I26+I27</f>
        <v>4966404000</v>
      </c>
      <c r="J25" s="50">
        <f>J26+J27</f>
        <v>4966404000</v>
      </c>
      <c r="K25" s="51">
        <f t="shared" si="1"/>
        <v>0</v>
      </c>
      <c r="L25" s="116"/>
    </row>
    <row r="26" spans="1:12" ht="19.5" customHeight="1">
      <c r="A26" s="112"/>
      <c r="B26" s="113" t="s">
        <v>37</v>
      </c>
      <c r="C26" s="51">
        <v>4393050000</v>
      </c>
      <c r="D26" s="51">
        <v>4393050000</v>
      </c>
      <c r="E26" s="51"/>
      <c r="F26" s="51">
        <v>4393050000</v>
      </c>
      <c r="G26" s="51">
        <v>4393050000</v>
      </c>
      <c r="H26" s="51"/>
      <c r="I26" s="51">
        <v>4393050000</v>
      </c>
      <c r="J26" s="51">
        <v>4393050000</v>
      </c>
      <c r="K26" s="51"/>
      <c r="L26" s="116"/>
    </row>
    <row r="27" spans="1:12" ht="19.5" customHeight="1">
      <c r="A27" s="112"/>
      <c r="B27" s="113" t="s">
        <v>38</v>
      </c>
      <c r="C27" s="51">
        <v>573354000</v>
      </c>
      <c r="D27" s="51">
        <v>573354000</v>
      </c>
      <c r="E27" s="51"/>
      <c r="F27" s="51">
        <v>573354000</v>
      </c>
      <c r="G27" s="51">
        <v>573354000</v>
      </c>
      <c r="H27" s="51"/>
      <c r="I27" s="51">
        <v>573354000</v>
      </c>
      <c r="J27" s="51">
        <v>573354000</v>
      </c>
      <c r="K27" s="51"/>
      <c r="L27" s="116"/>
    </row>
    <row r="28" spans="1:12" ht="19.5" customHeight="1">
      <c r="A28" s="110">
        <v>5</v>
      </c>
      <c r="B28" s="111" t="s">
        <v>42</v>
      </c>
      <c r="C28" s="50">
        <f>C29+C30</f>
        <v>4966404000</v>
      </c>
      <c r="D28" s="50">
        <f>D29+D30</f>
        <v>4966404000</v>
      </c>
      <c r="E28" s="51"/>
      <c r="F28" s="50">
        <f>F29+F30</f>
        <v>4966404000</v>
      </c>
      <c r="G28" s="50">
        <f>G29+G30</f>
        <v>4966404000</v>
      </c>
      <c r="H28" s="51"/>
      <c r="I28" s="50">
        <f>I29+I30</f>
        <v>4966404000</v>
      </c>
      <c r="J28" s="50">
        <f>J29+J30</f>
        <v>4966404000</v>
      </c>
      <c r="K28" s="51"/>
      <c r="L28" s="116"/>
    </row>
    <row r="29" spans="1:12" ht="19.5" customHeight="1">
      <c r="A29" s="112"/>
      <c r="B29" s="113" t="s">
        <v>37</v>
      </c>
      <c r="C29" s="51">
        <v>4393050000</v>
      </c>
      <c r="D29" s="51">
        <v>4393050000</v>
      </c>
      <c r="E29" s="51"/>
      <c r="F29" s="51">
        <v>4393050000</v>
      </c>
      <c r="G29" s="51">
        <f>F29</f>
        <v>4393050000</v>
      </c>
      <c r="H29" s="51"/>
      <c r="I29" s="51">
        <v>4393050000</v>
      </c>
      <c r="J29" s="51">
        <f>I29</f>
        <v>4393050000</v>
      </c>
      <c r="K29" s="51">
        <f>J29-I29</f>
        <v>0</v>
      </c>
      <c r="L29" s="116"/>
    </row>
    <row r="30" spans="1:12" ht="19.5" customHeight="1">
      <c r="A30" s="112"/>
      <c r="B30" s="113" t="s">
        <v>38</v>
      </c>
      <c r="C30" s="51">
        <v>573354000</v>
      </c>
      <c r="D30" s="51">
        <v>573354000</v>
      </c>
      <c r="E30" s="51"/>
      <c r="F30" s="51">
        <v>573354000</v>
      </c>
      <c r="G30" s="51">
        <f>F30</f>
        <v>573354000</v>
      </c>
      <c r="H30" s="51"/>
      <c r="I30" s="51">
        <v>573354000</v>
      </c>
      <c r="J30" s="51">
        <f>I30</f>
        <v>573354000</v>
      </c>
      <c r="K30" s="51">
        <f>J30-I30</f>
        <v>0</v>
      </c>
      <c r="L30" s="116"/>
    </row>
    <row r="31" spans="1:12" ht="19.5" customHeight="1">
      <c r="A31" s="110">
        <v>6</v>
      </c>
      <c r="B31" s="111" t="s">
        <v>43</v>
      </c>
      <c r="C31" s="50">
        <f>C32+C36</f>
        <v>57950000</v>
      </c>
      <c r="D31" s="50">
        <f>D32+D36</f>
        <v>57950000</v>
      </c>
      <c r="E31" s="51"/>
      <c r="F31" s="50">
        <f>F32+F36</f>
        <v>57950000</v>
      </c>
      <c r="G31" s="50">
        <f>G32+G36</f>
        <v>57950000</v>
      </c>
      <c r="H31" s="51"/>
      <c r="I31" s="50">
        <f>I32+I36</f>
        <v>57950000</v>
      </c>
      <c r="J31" s="50">
        <f>J32+J36</f>
        <v>57950000</v>
      </c>
      <c r="K31" s="51"/>
      <c r="L31" s="116"/>
    </row>
    <row r="32" spans="1:12" ht="19.5" customHeight="1">
      <c r="A32" s="112">
        <v>61</v>
      </c>
      <c r="B32" s="113" t="s">
        <v>44</v>
      </c>
      <c r="C32" s="51">
        <v>57950000</v>
      </c>
      <c r="D32" s="51">
        <v>57950000</v>
      </c>
      <c r="E32" s="51">
        <f t="shared" si="2"/>
        <v>0</v>
      </c>
      <c r="F32" s="51">
        <v>57950000</v>
      </c>
      <c r="G32" s="51">
        <v>57950000</v>
      </c>
      <c r="H32" s="51">
        <f aca="true" t="shared" si="5" ref="H32:H95">G32-F32</f>
        <v>0</v>
      </c>
      <c r="I32" s="51">
        <v>57950000</v>
      </c>
      <c r="J32" s="51">
        <v>57950000</v>
      </c>
      <c r="K32" s="51">
        <f aca="true" t="shared" si="6" ref="K32:K95">J32-I32</f>
        <v>0</v>
      </c>
      <c r="L32" s="116"/>
    </row>
    <row r="33" spans="1:12" ht="19.5" customHeight="1">
      <c r="A33" s="114"/>
      <c r="B33" s="115" t="s">
        <v>45</v>
      </c>
      <c r="C33" s="52"/>
      <c r="D33" s="52"/>
      <c r="E33" s="51">
        <f t="shared" si="2"/>
        <v>0</v>
      </c>
      <c r="F33" s="52"/>
      <c r="G33" s="52"/>
      <c r="H33" s="51">
        <f t="shared" si="5"/>
        <v>0</v>
      </c>
      <c r="I33" s="52"/>
      <c r="J33" s="52"/>
      <c r="K33" s="51">
        <f t="shared" si="6"/>
        <v>0</v>
      </c>
      <c r="L33" s="116"/>
    </row>
    <row r="34" spans="1:12" ht="19.5" customHeight="1">
      <c r="A34" s="114"/>
      <c r="B34" s="123" t="s">
        <v>46</v>
      </c>
      <c r="C34" s="52"/>
      <c r="D34" s="52"/>
      <c r="E34" s="51">
        <f t="shared" si="2"/>
        <v>0</v>
      </c>
      <c r="F34" s="52"/>
      <c r="G34" s="52"/>
      <c r="H34" s="51">
        <f t="shared" si="5"/>
        <v>0</v>
      </c>
      <c r="I34" s="52"/>
      <c r="J34" s="52"/>
      <c r="K34" s="51">
        <f t="shared" si="6"/>
        <v>0</v>
      </c>
      <c r="L34" s="116"/>
    </row>
    <row r="35" spans="1:12" ht="19.5" customHeight="1">
      <c r="A35" s="114"/>
      <c r="B35" s="123" t="s">
        <v>47</v>
      </c>
      <c r="C35" s="52">
        <v>57950000</v>
      </c>
      <c r="D35" s="52">
        <v>57950000</v>
      </c>
      <c r="E35" s="51">
        <f t="shared" si="2"/>
        <v>0</v>
      </c>
      <c r="F35" s="51">
        <v>57950000</v>
      </c>
      <c r="G35" s="52">
        <f>F35</f>
        <v>57950000</v>
      </c>
      <c r="H35" s="51">
        <f t="shared" si="5"/>
        <v>0</v>
      </c>
      <c r="I35" s="51">
        <v>57950000</v>
      </c>
      <c r="J35" s="52">
        <f>I35</f>
        <v>57950000</v>
      </c>
      <c r="K35" s="51">
        <f t="shared" si="6"/>
        <v>0</v>
      </c>
      <c r="L35" s="104" t="s">
        <v>48</v>
      </c>
    </row>
    <row r="36" spans="1:12" ht="19.5" customHeight="1">
      <c r="A36" s="112">
        <v>62</v>
      </c>
      <c r="B36" s="113" t="s">
        <v>49</v>
      </c>
      <c r="C36" s="51"/>
      <c r="D36" s="51"/>
      <c r="E36" s="51"/>
      <c r="F36" s="51"/>
      <c r="G36" s="51"/>
      <c r="H36" s="51"/>
      <c r="I36" s="51"/>
      <c r="J36" s="51"/>
      <c r="K36" s="51"/>
      <c r="L36" s="116"/>
    </row>
    <row r="37" spans="1:12" ht="19.5" customHeight="1">
      <c r="A37" s="114"/>
      <c r="B37" s="115" t="s">
        <v>45</v>
      </c>
      <c r="C37" s="52"/>
      <c r="D37" s="52"/>
      <c r="E37" s="51"/>
      <c r="F37" s="52"/>
      <c r="G37" s="52"/>
      <c r="H37" s="51"/>
      <c r="I37" s="52"/>
      <c r="J37" s="52"/>
      <c r="K37" s="51"/>
      <c r="L37" s="116"/>
    </row>
    <row r="38" spans="1:12" ht="19.5" customHeight="1">
      <c r="A38" s="114"/>
      <c r="B38" s="123" t="s">
        <v>50</v>
      </c>
      <c r="C38" s="52"/>
      <c r="D38" s="52"/>
      <c r="E38" s="51"/>
      <c r="F38" s="52"/>
      <c r="G38" s="52"/>
      <c r="H38" s="51"/>
      <c r="I38" s="52"/>
      <c r="J38" s="52"/>
      <c r="K38" s="51"/>
      <c r="L38" s="116"/>
    </row>
    <row r="39" spans="1:12" ht="19.5" customHeight="1">
      <c r="A39" s="114"/>
      <c r="B39" s="123" t="s">
        <v>51</v>
      </c>
      <c r="C39" s="52"/>
      <c r="D39" s="52"/>
      <c r="E39" s="51"/>
      <c r="F39" s="52"/>
      <c r="G39" s="52"/>
      <c r="H39" s="51"/>
      <c r="I39" s="52"/>
      <c r="J39" s="52"/>
      <c r="K39" s="51"/>
      <c r="L39" s="116" t="s">
        <v>52</v>
      </c>
    </row>
    <row r="40" spans="1:12" ht="30" customHeight="1">
      <c r="A40" s="110">
        <v>7</v>
      </c>
      <c r="B40" s="111" t="s">
        <v>53</v>
      </c>
      <c r="C40" s="50">
        <f>C44+C41</f>
        <v>2646000</v>
      </c>
      <c r="D40" s="50">
        <f aca="true" t="shared" si="7" ref="D40:K40">D44+D41</f>
        <v>2646000</v>
      </c>
      <c r="E40" s="50">
        <f t="shared" si="7"/>
        <v>0</v>
      </c>
      <c r="F40" s="50">
        <f t="shared" si="7"/>
        <v>2646000</v>
      </c>
      <c r="G40" s="50">
        <f t="shared" si="7"/>
        <v>2646000</v>
      </c>
      <c r="H40" s="50">
        <f t="shared" si="7"/>
        <v>0</v>
      </c>
      <c r="I40" s="50">
        <f t="shared" si="7"/>
        <v>2646000</v>
      </c>
      <c r="J40" s="50">
        <f t="shared" si="7"/>
        <v>2646000</v>
      </c>
      <c r="K40" s="50">
        <f t="shared" si="7"/>
        <v>0</v>
      </c>
      <c r="L40" s="116"/>
    </row>
    <row r="41" spans="1:12" ht="19.5" customHeight="1">
      <c r="A41" s="112">
        <v>71</v>
      </c>
      <c r="B41" s="113" t="s">
        <v>32</v>
      </c>
      <c r="C41" s="53"/>
      <c r="D41" s="53"/>
      <c r="E41" s="53"/>
      <c r="F41" s="53"/>
      <c r="G41" s="53"/>
      <c r="H41" s="53"/>
      <c r="I41" s="53"/>
      <c r="J41" s="53"/>
      <c r="K41" s="51">
        <f>J44-I44</f>
        <v>0</v>
      </c>
      <c r="L41" s="116"/>
    </row>
    <row r="42" spans="1:12" ht="19.5" customHeight="1">
      <c r="A42" s="114"/>
      <c r="B42" s="115" t="s">
        <v>33</v>
      </c>
      <c r="C42" s="53"/>
      <c r="D42" s="53"/>
      <c r="E42" s="53"/>
      <c r="F42" s="53"/>
      <c r="G42" s="53"/>
      <c r="H42" s="53"/>
      <c r="I42" s="53"/>
      <c r="J42" s="53"/>
      <c r="K42" s="51">
        <f>J45-I45</f>
        <v>0</v>
      </c>
      <c r="L42" s="116"/>
    </row>
    <row r="43" spans="1:12" ht="19.5" customHeight="1">
      <c r="A43" s="114"/>
      <c r="B43" s="115" t="s">
        <v>34</v>
      </c>
      <c r="C43" s="53"/>
      <c r="D43" s="53"/>
      <c r="E43" s="53"/>
      <c r="F43" s="53"/>
      <c r="G43" s="53"/>
      <c r="H43" s="53"/>
      <c r="I43" s="53"/>
      <c r="J43" s="53"/>
      <c r="K43" s="51">
        <f>J46-I46</f>
        <v>0</v>
      </c>
      <c r="L43" s="116"/>
    </row>
    <row r="44" spans="1:12" ht="19.5" customHeight="1">
      <c r="A44" s="112">
        <v>72</v>
      </c>
      <c r="B44" s="113" t="s">
        <v>49</v>
      </c>
      <c r="C44" s="51">
        <f>C45+C46+C47</f>
        <v>2646000</v>
      </c>
      <c r="D44" s="51">
        <f>D45+D46+D47</f>
        <v>2646000</v>
      </c>
      <c r="E44" s="51">
        <f>D44-C44</f>
        <v>0</v>
      </c>
      <c r="F44" s="51">
        <v>2646000</v>
      </c>
      <c r="G44" s="51">
        <v>2646000</v>
      </c>
      <c r="H44" s="51">
        <f>G44-F44</f>
        <v>0</v>
      </c>
      <c r="I44" s="51">
        <v>2646000</v>
      </c>
      <c r="J44" s="51">
        <v>2646000</v>
      </c>
      <c r="K44" s="51"/>
      <c r="L44" s="116"/>
    </row>
    <row r="45" spans="1:12" ht="19.5" customHeight="1">
      <c r="A45" s="114"/>
      <c r="B45" s="115" t="s">
        <v>33</v>
      </c>
      <c r="C45" s="52"/>
      <c r="D45" s="52"/>
      <c r="E45" s="51">
        <f>D45-C45</f>
        <v>0</v>
      </c>
      <c r="F45" s="52"/>
      <c r="G45" s="52"/>
      <c r="H45" s="51">
        <f>G45-F45</f>
        <v>0</v>
      </c>
      <c r="I45" s="52"/>
      <c r="J45" s="52"/>
      <c r="K45" s="51"/>
      <c r="L45" s="116"/>
    </row>
    <row r="46" spans="1:12" ht="19.5" customHeight="1">
      <c r="A46" s="114"/>
      <c r="B46" s="115" t="s">
        <v>34</v>
      </c>
      <c r="C46" s="52">
        <v>2646000</v>
      </c>
      <c r="D46" s="52">
        <v>2646000</v>
      </c>
      <c r="E46" s="51">
        <f>D46-C46</f>
        <v>0</v>
      </c>
      <c r="F46" s="52">
        <v>2646000</v>
      </c>
      <c r="G46" s="52">
        <f>F46</f>
        <v>2646000</v>
      </c>
      <c r="H46" s="51">
        <f>G46-F46</f>
        <v>0</v>
      </c>
      <c r="I46" s="52">
        <v>2646000</v>
      </c>
      <c r="J46" s="52">
        <f>I46</f>
        <v>2646000</v>
      </c>
      <c r="K46" s="51"/>
      <c r="L46" s="117" t="s">
        <v>54</v>
      </c>
    </row>
    <row r="47" spans="1:12" ht="19.5" customHeight="1">
      <c r="A47" s="110" t="s">
        <v>55</v>
      </c>
      <c r="B47" s="111" t="s">
        <v>56</v>
      </c>
      <c r="C47" s="52"/>
      <c r="D47" s="52"/>
      <c r="E47" s="51">
        <f t="shared" si="2"/>
        <v>0</v>
      </c>
      <c r="F47" s="50"/>
      <c r="G47" s="50"/>
      <c r="H47" s="51">
        <f t="shared" si="5"/>
        <v>0</v>
      </c>
      <c r="I47" s="50"/>
      <c r="J47" s="50"/>
      <c r="K47" s="51">
        <f t="shared" si="6"/>
        <v>0</v>
      </c>
      <c r="L47" s="116"/>
    </row>
    <row r="48" spans="1:12" ht="19.5" customHeight="1">
      <c r="A48" s="110">
        <v>1</v>
      </c>
      <c r="B48" s="111" t="s">
        <v>31</v>
      </c>
      <c r="C48" s="50"/>
      <c r="D48" s="50"/>
      <c r="E48" s="51">
        <f t="shared" si="2"/>
        <v>0</v>
      </c>
      <c r="F48" s="50"/>
      <c r="G48" s="50"/>
      <c r="H48" s="51">
        <f t="shared" si="5"/>
        <v>0</v>
      </c>
      <c r="I48" s="50"/>
      <c r="J48" s="50"/>
      <c r="K48" s="51">
        <f t="shared" si="6"/>
        <v>0</v>
      </c>
      <c r="L48" s="116"/>
    </row>
    <row r="49" spans="1:12" ht="19.5" customHeight="1">
      <c r="A49" s="110">
        <v>2</v>
      </c>
      <c r="B49" s="111" t="s">
        <v>36</v>
      </c>
      <c r="C49" s="50"/>
      <c r="D49" s="50"/>
      <c r="E49" s="51">
        <f t="shared" si="2"/>
        <v>0</v>
      </c>
      <c r="F49" s="50"/>
      <c r="G49" s="50"/>
      <c r="H49" s="51">
        <f t="shared" si="5"/>
        <v>0</v>
      </c>
      <c r="I49" s="50"/>
      <c r="J49" s="50"/>
      <c r="K49" s="51">
        <f t="shared" si="6"/>
        <v>0</v>
      </c>
      <c r="L49" s="116"/>
    </row>
    <row r="50" spans="1:12" ht="19.5" customHeight="1">
      <c r="A50" s="110">
        <v>3</v>
      </c>
      <c r="B50" s="111" t="s">
        <v>57</v>
      </c>
      <c r="C50" s="50"/>
      <c r="D50" s="50"/>
      <c r="E50" s="51">
        <f t="shared" si="2"/>
        <v>0</v>
      </c>
      <c r="F50" s="50"/>
      <c r="G50" s="50"/>
      <c r="H50" s="51">
        <f t="shared" si="5"/>
        <v>0</v>
      </c>
      <c r="I50" s="50"/>
      <c r="J50" s="50"/>
      <c r="K50" s="51">
        <f t="shared" si="6"/>
        <v>0</v>
      </c>
      <c r="L50" s="116"/>
    </row>
    <row r="51" spans="1:12" ht="19.5" customHeight="1">
      <c r="A51" s="114"/>
      <c r="B51" s="115" t="s">
        <v>58</v>
      </c>
      <c r="C51" s="52"/>
      <c r="D51" s="52"/>
      <c r="E51" s="51">
        <f t="shared" si="2"/>
        <v>0</v>
      </c>
      <c r="F51" s="52"/>
      <c r="G51" s="52"/>
      <c r="H51" s="51">
        <f t="shared" si="5"/>
        <v>0</v>
      </c>
      <c r="I51" s="52"/>
      <c r="J51" s="52"/>
      <c r="K51" s="51">
        <f t="shared" si="6"/>
        <v>0</v>
      </c>
      <c r="L51" s="116"/>
    </row>
    <row r="52" spans="1:12" ht="19.5" customHeight="1">
      <c r="A52" s="114"/>
      <c r="B52" s="115" t="s">
        <v>59</v>
      </c>
      <c r="C52" s="52"/>
      <c r="D52" s="52"/>
      <c r="E52" s="51">
        <f t="shared" si="2"/>
        <v>0</v>
      </c>
      <c r="F52" s="52"/>
      <c r="G52" s="52"/>
      <c r="H52" s="51">
        <f t="shared" si="5"/>
        <v>0</v>
      </c>
      <c r="I52" s="52"/>
      <c r="J52" s="52"/>
      <c r="K52" s="51">
        <f t="shared" si="6"/>
        <v>0</v>
      </c>
      <c r="L52" s="116"/>
    </row>
    <row r="53" spans="1:12" ht="19.5" customHeight="1">
      <c r="A53" s="110">
        <v>4</v>
      </c>
      <c r="B53" s="111" t="s">
        <v>60</v>
      </c>
      <c r="C53" s="50"/>
      <c r="D53" s="50"/>
      <c r="E53" s="51">
        <f t="shared" si="2"/>
        <v>0</v>
      </c>
      <c r="F53" s="50"/>
      <c r="G53" s="50"/>
      <c r="H53" s="51">
        <f t="shared" si="5"/>
        <v>0</v>
      </c>
      <c r="I53" s="50"/>
      <c r="J53" s="50"/>
      <c r="K53" s="51">
        <f t="shared" si="6"/>
        <v>0</v>
      </c>
      <c r="L53" s="116"/>
    </row>
    <row r="54" spans="1:12" ht="19.5" customHeight="1">
      <c r="A54" s="110">
        <v>5</v>
      </c>
      <c r="B54" s="111" t="s">
        <v>61</v>
      </c>
      <c r="C54" s="50"/>
      <c r="D54" s="50"/>
      <c r="E54" s="51">
        <f t="shared" si="2"/>
        <v>0</v>
      </c>
      <c r="F54" s="50"/>
      <c r="G54" s="50"/>
      <c r="H54" s="51">
        <f t="shared" si="5"/>
        <v>0</v>
      </c>
      <c r="I54" s="50"/>
      <c r="J54" s="50"/>
      <c r="K54" s="51">
        <f t="shared" si="6"/>
        <v>0</v>
      </c>
      <c r="L54" s="116"/>
    </row>
    <row r="55" spans="1:12" ht="30" customHeight="1">
      <c r="A55" s="110">
        <v>6</v>
      </c>
      <c r="B55" s="111" t="s">
        <v>62</v>
      </c>
      <c r="C55" s="50"/>
      <c r="D55" s="50"/>
      <c r="E55" s="51">
        <f t="shared" si="2"/>
        <v>0</v>
      </c>
      <c r="F55" s="50"/>
      <c r="G55" s="50"/>
      <c r="H55" s="51">
        <f t="shared" si="5"/>
        <v>0</v>
      </c>
      <c r="I55" s="50"/>
      <c r="J55" s="50"/>
      <c r="K55" s="51">
        <f t="shared" si="6"/>
        <v>0</v>
      </c>
      <c r="L55" s="116"/>
    </row>
    <row r="56" spans="1:12" ht="19.5" customHeight="1">
      <c r="A56" s="110" t="s">
        <v>63</v>
      </c>
      <c r="B56" s="111" t="s">
        <v>64</v>
      </c>
      <c r="C56" s="50"/>
      <c r="D56" s="50"/>
      <c r="E56" s="51">
        <f t="shared" si="2"/>
        <v>0</v>
      </c>
      <c r="F56" s="50"/>
      <c r="G56" s="50"/>
      <c r="H56" s="51">
        <f t="shared" si="5"/>
        <v>0</v>
      </c>
      <c r="I56" s="50"/>
      <c r="J56" s="50"/>
      <c r="K56" s="51">
        <f t="shared" si="6"/>
        <v>0</v>
      </c>
      <c r="L56" s="116"/>
    </row>
    <row r="57" spans="1:12" ht="19.5" customHeight="1">
      <c r="A57" s="110">
        <v>1</v>
      </c>
      <c r="B57" s="111" t="s">
        <v>65</v>
      </c>
      <c r="C57" s="50"/>
      <c r="D57" s="50"/>
      <c r="E57" s="51">
        <f t="shared" si="2"/>
        <v>0</v>
      </c>
      <c r="F57" s="50"/>
      <c r="G57" s="50"/>
      <c r="H57" s="51">
        <f t="shared" si="5"/>
        <v>0</v>
      </c>
      <c r="I57" s="50"/>
      <c r="J57" s="50"/>
      <c r="K57" s="51">
        <f t="shared" si="6"/>
        <v>0</v>
      </c>
      <c r="L57" s="116"/>
    </row>
    <row r="58" spans="1:12" ht="19.5" customHeight="1">
      <c r="A58" s="114"/>
      <c r="B58" s="115" t="s">
        <v>66</v>
      </c>
      <c r="C58" s="52"/>
      <c r="D58" s="52"/>
      <c r="E58" s="51">
        <f t="shared" si="2"/>
        <v>0</v>
      </c>
      <c r="F58" s="52"/>
      <c r="G58" s="52"/>
      <c r="H58" s="51">
        <f t="shared" si="5"/>
        <v>0</v>
      </c>
      <c r="I58" s="52"/>
      <c r="J58" s="52"/>
      <c r="K58" s="51">
        <f t="shared" si="6"/>
        <v>0</v>
      </c>
      <c r="L58" s="116"/>
    </row>
    <row r="59" spans="1:12" ht="19.5" customHeight="1">
      <c r="A59" s="114"/>
      <c r="B59" s="115" t="s">
        <v>67</v>
      </c>
      <c r="C59" s="52"/>
      <c r="D59" s="52"/>
      <c r="E59" s="51">
        <f t="shared" si="2"/>
        <v>0</v>
      </c>
      <c r="F59" s="52"/>
      <c r="G59" s="52"/>
      <c r="H59" s="51">
        <f t="shared" si="5"/>
        <v>0</v>
      </c>
      <c r="I59" s="52"/>
      <c r="J59" s="52"/>
      <c r="K59" s="51">
        <f t="shared" si="6"/>
        <v>0</v>
      </c>
      <c r="L59" s="116"/>
    </row>
    <row r="60" spans="1:12" ht="19.5" customHeight="1">
      <c r="A60" s="110">
        <v>2</v>
      </c>
      <c r="B60" s="111" t="s">
        <v>36</v>
      </c>
      <c r="C60" s="50"/>
      <c r="D60" s="50"/>
      <c r="E60" s="51">
        <f t="shared" si="2"/>
        <v>0</v>
      </c>
      <c r="F60" s="50"/>
      <c r="G60" s="50"/>
      <c r="H60" s="51">
        <f t="shared" si="5"/>
        <v>0</v>
      </c>
      <c r="I60" s="50"/>
      <c r="J60" s="50"/>
      <c r="K60" s="51">
        <f t="shared" si="6"/>
        <v>0</v>
      </c>
      <c r="L60" s="116"/>
    </row>
    <row r="61" spans="1:12" ht="19.5" customHeight="1">
      <c r="A61" s="110">
        <v>3</v>
      </c>
      <c r="B61" s="111" t="s">
        <v>39</v>
      </c>
      <c r="C61" s="50"/>
      <c r="D61" s="50"/>
      <c r="E61" s="51">
        <f t="shared" si="2"/>
        <v>0</v>
      </c>
      <c r="F61" s="50"/>
      <c r="G61" s="50"/>
      <c r="H61" s="51">
        <f t="shared" si="5"/>
        <v>0</v>
      </c>
      <c r="I61" s="50"/>
      <c r="J61" s="50"/>
      <c r="K61" s="51">
        <f t="shared" si="6"/>
        <v>0</v>
      </c>
      <c r="L61" s="116"/>
    </row>
    <row r="62" spans="1:12" ht="19.5" customHeight="1">
      <c r="A62" s="110">
        <v>4</v>
      </c>
      <c r="B62" s="111" t="s">
        <v>68</v>
      </c>
      <c r="C62" s="50"/>
      <c r="D62" s="50"/>
      <c r="E62" s="51">
        <f t="shared" si="2"/>
        <v>0</v>
      </c>
      <c r="F62" s="50"/>
      <c r="G62" s="50"/>
      <c r="H62" s="51">
        <f t="shared" si="5"/>
        <v>0</v>
      </c>
      <c r="I62" s="50"/>
      <c r="J62" s="50"/>
      <c r="K62" s="51">
        <f t="shared" si="6"/>
        <v>0</v>
      </c>
      <c r="L62" s="116"/>
    </row>
    <row r="63" spans="1:12" ht="19.5" customHeight="1">
      <c r="A63" s="114"/>
      <c r="B63" s="115" t="s">
        <v>69</v>
      </c>
      <c r="C63" s="52"/>
      <c r="D63" s="52"/>
      <c r="E63" s="51">
        <f t="shared" si="2"/>
        <v>0</v>
      </c>
      <c r="F63" s="52"/>
      <c r="G63" s="52"/>
      <c r="H63" s="51">
        <f t="shared" si="5"/>
        <v>0</v>
      </c>
      <c r="I63" s="52"/>
      <c r="J63" s="52"/>
      <c r="K63" s="51">
        <f t="shared" si="6"/>
        <v>0</v>
      </c>
      <c r="L63" s="116"/>
    </row>
    <row r="64" spans="1:12" ht="19.5" customHeight="1">
      <c r="A64" s="114"/>
      <c r="B64" s="115" t="s">
        <v>70</v>
      </c>
      <c r="C64" s="52"/>
      <c r="D64" s="52"/>
      <c r="E64" s="51">
        <f t="shared" si="2"/>
        <v>0</v>
      </c>
      <c r="F64" s="52"/>
      <c r="G64" s="52"/>
      <c r="H64" s="51">
        <f t="shared" si="5"/>
        <v>0</v>
      </c>
      <c r="I64" s="52"/>
      <c r="J64" s="52"/>
      <c r="K64" s="51">
        <f t="shared" si="6"/>
        <v>0</v>
      </c>
      <c r="L64" s="116"/>
    </row>
    <row r="65" spans="1:12" ht="19.5" customHeight="1">
      <c r="A65" s="110">
        <v>5</v>
      </c>
      <c r="B65" s="111" t="s">
        <v>71</v>
      </c>
      <c r="C65" s="50"/>
      <c r="D65" s="50"/>
      <c r="E65" s="51">
        <f t="shared" si="2"/>
        <v>0</v>
      </c>
      <c r="F65" s="50"/>
      <c r="G65" s="50"/>
      <c r="H65" s="51">
        <f t="shared" si="5"/>
        <v>0</v>
      </c>
      <c r="I65" s="50"/>
      <c r="J65" s="50"/>
      <c r="K65" s="51">
        <f t="shared" si="6"/>
        <v>0</v>
      </c>
      <c r="L65" s="116"/>
    </row>
    <row r="66" spans="1:12" ht="19.5" customHeight="1">
      <c r="A66" s="110">
        <v>6</v>
      </c>
      <c r="B66" s="111" t="s">
        <v>43</v>
      </c>
      <c r="C66" s="50"/>
      <c r="D66" s="50"/>
      <c r="E66" s="51">
        <f t="shared" si="2"/>
        <v>0</v>
      </c>
      <c r="F66" s="50"/>
      <c r="G66" s="50"/>
      <c r="H66" s="51">
        <f t="shared" si="5"/>
        <v>0</v>
      </c>
      <c r="I66" s="50"/>
      <c r="J66" s="50"/>
      <c r="K66" s="51">
        <f t="shared" si="6"/>
        <v>0</v>
      </c>
      <c r="L66" s="116"/>
    </row>
    <row r="67" spans="1:12" ht="19.5" customHeight="1">
      <c r="A67" s="114"/>
      <c r="B67" s="115" t="s">
        <v>45</v>
      </c>
      <c r="C67" s="52"/>
      <c r="D67" s="52"/>
      <c r="E67" s="51">
        <f t="shared" si="2"/>
        <v>0</v>
      </c>
      <c r="F67" s="52"/>
      <c r="G67" s="52"/>
      <c r="H67" s="51">
        <f t="shared" si="5"/>
        <v>0</v>
      </c>
      <c r="I67" s="52"/>
      <c r="J67" s="52"/>
      <c r="K67" s="51">
        <f t="shared" si="6"/>
        <v>0</v>
      </c>
      <c r="L67" s="116"/>
    </row>
    <row r="68" spans="1:12" ht="19.5" customHeight="1">
      <c r="A68" s="114"/>
      <c r="B68" s="123" t="s">
        <v>50</v>
      </c>
      <c r="C68" s="52"/>
      <c r="D68" s="52"/>
      <c r="E68" s="51">
        <f t="shared" si="2"/>
        <v>0</v>
      </c>
      <c r="F68" s="52"/>
      <c r="G68" s="52"/>
      <c r="H68" s="51">
        <f t="shared" si="5"/>
        <v>0</v>
      </c>
      <c r="I68" s="52"/>
      <c r="J68" s="52"/>
      <c r="K68" s="51">
        <f t="shared" si="6"/>
        <v>0</v>
      </c>
      <c r="L68" s="116"/>
    </row>
    <row r="69" spans="1:12" ht="19.5" customHeight="1">
      <c r="A69" s="114"/>
      <c r="B69" s="123" t="s">
        <v>72</v>
      </c>
      <c r="C69" s="52"/>
      <c r="D69" s="52"/>
      <c r="E69" s="51">
        <f t="shared" si="2"/>
        <v>0</v>
      </c>
      <c r="F69" s="52"/>
      <c r="G69" s="52"/>
      <c r="H69" s="51">
        <f t="shared" si="5"/>
        <v>0</v>
      </c>
      <c r="I69" s="52"/>
      <c r="J69" s="52"/>
      <c r="K69" s="51">
        <f t="shared" si="6"/>
        <v>0</v>
      </c>
      <c r="L69" s="116"/>
    </row>
    <row r="70" spans="1:12" ht="19.5" customHeight="1">
      <c r="A70" s="110">
        <v>7</v>
      </c>
      <c r="B70" s="111" t="s">
        <v>73</v>
      </c>
      <c r="C70" s="50"/>
      <c r="D70" s="50"/>
      <c r="E70" s="51">
        <f t="shared" si="2"/>
        <v>0</v>
      </c>
      <c r="F70" s="50"/>
      <c r="G70" s="50"/>
      <c r="H70" s="51">
        <f t="shared" si="5"/>
        <v>0</v>
      </c>
      <c r="I70" s="50"/>
      <c r="J70" s="50"/>
      <c r="K70" s="51">
        <f t="shared" si="6"/>
        <v>0</v>
      </c>
      <c r="L70" s="116"/>
    </row>
    <row r="71" spans="1:12" ht="19.5" customHeight="1">
      <c r="A71" s="114"/>
      <c r="B71" s="115" t="s">
        <v>66</v>
      </c>
      <c r="C71" s="52"/>
      <c r="D71" s="52"/>
      <c r="E71" s="51">
        <f t="shared" si="2"/>
        <v>0</v>
      </c>
      <c r="F71" s="52"/>
      <c r="G71" s="52"/>
      <c r="H71" s="51">
        <f t="shared" si="5"/>
        <v>0</v>
      </c>
      <c r="I71" s="52"/>
      <c r="J71" s="52"/>
      <c r="K71" s="51">
        <f t="shared" si="6"/>
        <v>0</v>
      </c>
      <c r="L71" s="116"/>
    </row>
    <row r="72" spans="1:12" ht="19.5" customHeight="1">
      <c r="A72" s="114"/>
      <c r="B72" s="115" t="s">
        <v>67</v>
      </c>
      <c r="C72" s="52"/>
      <c r="D72" s="52"/>
      <c r="E72" s="51">
        <f t="shared" si="2"/>
        <v>0</v>
      </c>
      <c r="F72" s="52"/>
      <c r="G72" s="52"/>
      <c r="H72" s="51">
        <f t="shared" si="5"/>
        <v>0</v>
      </c>
      <c r="I72" s="52"/>
      <c r="J72" s="52"/>
      <c r="K72" s="51">
        <f t="shared" si="6"/>
        <v>0</v>
      </c>
      <c r="L72" s="116"/>
    </row>
    <row r="73" spans="1:12" ht="19.5" customHeight="1">
      <c r="A73" s="110">
        <v>8</v>
      </c>
      <c r="B73" s="111" t="s">
        <v>74</v>
      </c>
      <c r="C73" s="50"/>
      <c r="D73" s="50"/>
      <c r="E73" s="51">
        <f t="shared" si="2"/>
        <v>0</v>
      </c>
      <c r="F73" s="50"/>
      <c r="G73" s="50"/>
      <c r="H73" s="51">
        <f t="shared" si="5"/>
        <v>0</v>
      </c>
      <c r="I73" s="50"/>
      <c r="J73" s="50"/>
      <c r="K73" s="51">
        <f t="shared" si="6"/>
        <v>0</v>
      </c>
      <c r="L73" s="116"/>
    </row>
    <row r="74" spans="1:12" ht="19.5" customHeight="1">
      <c r="A74" s="110" t="s">
        <v>10</v>
      </c>
      <c r="B74" s="111" t="s">
        <v>75</v>
      </c>
      <c r="C74" s="50"/>
      <c r="D74" s="50"/>
      <c r="E74" s="51">
        <f t="shared" si="2"/>
        <v>0</v>
      </c>
      <c r="F74" s="50"/>
      <c r="G74" s="50"/>
      <c r="H74" s="51">
        <f t="shared" si="5"/>
        <v>0</v>
      </c>
      <c r="I74" s="50"/>
      <c r="J74" s="50"/>
      <c r="K74" s="51">
        <f t="shared" si="6"/>
        <v>0</v>
      </c>
      <c r="L74" s="116"/>
    </row>
    <row r="75" spans="1:12" ht="19.5" customHeight="1">
      <c r="A75" s="110">
        <v>1</v>
      </c>
      <c r="B75" s="111" t="s">
        <v>76</v>
      </c>
      <c r="C75" s="50"/>
      <c r="D75" s="50"/>
      <c r="E75" s="51">
        <f t="shared" si="2"/>
        <v>0</v>
      </c>
      <c r="F75" s="50"/>
      <c r="G75" s="50"/>
      <c r="H75" s="51">
        <f t="shared" si="5"/>
        <v>0</v>
      </c>
      <c r="I75" s="50"/>
      <c r="J75" s="50"/>
      <c r="K75" s="51">
        <f t="shared" si="6"/>
        <v>0</v>
      </c>
      <c r="L75" s="116"/>
    </row>
    <row r="76" spans="1:12" ht="19.5" customHeight="1">
      <c r="A76" s="112"/>
      <c r="B76" s="113" t="s">
        <v>37</v>
      </c>
      <c r="C76" s="51"/>
      <c r="D76" s="51"/>
      <c r="E76" s="51">
        <f t="shared" si="2"/>
        <v>0</v>
      </c>
      <c r="F76" s="51"/>
      <c r="G76" s="51"/>
      <c r="H76" s="51">
        <f t="shared" si="5"/>
        <v>0</v>
      </c>
      <c r="I76" s="51"/>
      <c r="J76" s="51"/>
      <c r="K76" s="51">
        <f t="shared" si="6"/>
        <v>0</v>
      </c>
      <c r="L76" s="116"/>
    </row>
    <row r="77" spans="1:12" ht="19.5" customHeight="1">
      <c r="A77" s="112"/>
      <c r="B77" s="113" t="s">
        <v>38</v>
      </c>
      <c r="C77" s="51"/>
      <c r="D77" s="51"/>
      <c r="E77" s="51">
        <f t="shared" si="2"/>
        <v>0</v>
      </c>
      <c r="F77" s="51"/>
      <c r="G77" s="51"/>
      <c r="H77" s="51">
        <f t="shared" si="5"/>
        <v>0</v>
      </c>
      <c r="I77" s="51"/>
      <c r="J77" s="51"/>
      <c r="K77" s="51">
        <f t="shared" si="6"/>
        <v>0</v>
      </c>
      <c r="L77" s="116"/>
    </row>
    <row r="78" spans="1:12" ht="19.5" customHeight="1">
      <c r="A78" s="110">
        <v>2</v>
      </c>
      <c r="B78" s="111" t="s">
        <v>36</v>
      </c>
      <c r="C78" s="50"/>
      <c r="D78" s="50"/>
      <c r="E78" s="51">
        <f t="shared" si="2"/>
        <v>0</v>
      </c>
      <c r="F78" s="50"/>
      <c r="G78" s="50"/>
      <c r="H78" s="51">
        <f t="shared" si="5"/>
        <v>0</v>
      </c>
      <c r="I78" s="50"/>
      <c r="J78" s="50"/>
      <c r="K78" s="51">
        <f t="shared" si="6"/>
        <v>0</v>
      </c>
      <c r="L78" s="116"/>
    </row>
    <row r="79" spans="1:12" ht="19.5" customHeight="1">
      <c r="A79" s="112"/>
      <c r="B79" s="113" t="s">
        <v>37</v>
      </c>
      <c r="C79" s="51"/>
      <c r="D79" s="51"/>
      <c r="E79" s="51">
        <f t="shared" si="2"/>
        <v>0</v>
      </c>
      <c r="F79" s="51"/>
      <c r="G79" s="51"/>
      <c r="H79" s="51">
        <f t="shared" si="5"/>
        <v>0</v>
      </c>
      <c r="I79" s="51"/>
      <c r="J79" s="51"/>
      <c r="K79" s="51">
        <f t="shared" si="6"/>
        <v>0</v>
      </c>
      <c r="L79" s="116"/>
    </row>
    <row r="80" spans="1:12" ht="19.5" customHeight="1">
      <c r="A80" s="112"/>
      <c r="B80" s="113" t="s">
        <v>38</v>
      </c>
      <c r="C80" s="51"/>
      <c r="D80" s="51"/>
      <c r="E80" s="51">
        <f t="shared" si="2"/>
        <v>0</v>
      </c>
      <c r="F80" s="51"/>
      <c r="G80" s="51"/>
      <c r="H80" s="51">
        <f t="shared" si="5"/>
        <v>0</v>
      </c>
      <c r="I80" s="51"/>
      <c r="J80" s="51"/>
      <c r="K80" s="51">
        <f t="shared" si="6"/>
        <v>0</v>
      </c>
      <c r="L80" s="116"/>
    </row>
    <row r="81" spans="1:12" ht="19.5" customHeight="1">
      <c r="A81" s="110">
        <v>3</v>
      </c>
      <c r="B81" s="111" t="s">
        <v>77</v>
      </c>
      <c r="C81" s="50"/>
      <c r="D81" s="50"/>
      <c r="E81" s="51">
        <f t="shared" si="2"/>
        <v>0</v>
      </c>
      <c r="F81" s="50"/>
      <c r="G81" s="50"/>
      <c r="H81" s="51">
        <f t="shared" si="5"/>
        <v>0</v>
      </c>
      <c r="I81" s="50"/>
      <c r="J81" s="50"/>
      <c r="K81" s="51">
        <f t="shared" si="6"/>
        <v>0</v>
      </c>
      <c r="L81" s="116"/>
    </row>
    <row r="82" spans="1:12" ht="19.5" customHeight="1">
      <c r="A82" s="112"/>
      <c r="B82" s="113" t="s">
        <v>37</v>
      </c>
      <c r="C82" s="51"/>
      <c r="D82" s="51"/>
      <c r="E82" s="51">
        <f t="shared" si="2"/>
        <v>0</v>
      </c>
      <c r="F82" s="51"/>
      <c r="G82" s="51"/>
      <c r="H82" s="51">
        <f t="shared" si="5"/>
        <v>0</v>
      </c>
      <c r="I82" s="51"/>
      <c r="J82" s="51"/>
      <c r="K82" s="51">
        <f t="shared" si="6"/>
        <v>0</v>
      </c>
      <c r="L82" s="116"/>
    </row>
    <row r="83" spans="1:12" ht="19.5" customHeight="1">
      <c r="A83" s="112"/>
      <c r="B83" s="113" t="s">
        <v>38</v>
      </c>
      <c r="C83" s="51"/>
      <c r="D83" s="51"/>
      <c r="E83" s="51">
        <f t="shared" si="2"/>
        <v>0</v>
      </c>
      <c r="F83" s="51"/>
      <c r="G83" s="51"/>
      <c r="H83" s="51">
        <f t="shared" si="5"/>
        <v>0</v>
      </c>
      <c r="I83" s="51"/>
      <c r="J83" s="51"/>
      <c r="K83" s="51">
        <f t="shared" si="6"/>
        <v>0</v>
      </c>
      <c r="L83" s="116"/>
    </row>
    <row r="84" spans="1:12" ht="19.5" customHeight="1">
      <c r="A84" s="110">
        <v>4</v>
      </c>
      <c r="B84" s="111" t="s">
        <v>78</v>
      </c>
      <c r="C84" s="50"/>
      <c r="D84" s="50"/>
      <c r="E84" s="51">
        <f t="shared" si="2"/>
        <v>0</v>
      </c>
      <c r="F84" s="50"/>
      <c r="G84" s="50"/>
      <c r="H84" s="51">
        <f t="shared" si="5"/>
        <v>0</v>
      </c>
      <c r="I84" s="50"/>
      <c r="J84" s="50"/>
      <c r="K84" s="51">
        <f t="shared" si="6"/>
        <v>0</v>
      </c>
      <c r="L84" s="116"/>
    </row>
    <row r="85" spans="1:12" ht="19.5" customHeight="1">
      <c r="A85" s="112"/>
      <c r="B85" s="122" t="s">
        <v>40</v>
      </c>
      <c r="C85" s="51"/>
      <c r="D85" s="51"/>
      <c r="E85" s="51">
        <f aca="true" t="shared" si="8" ref="E85:E109">D85-C85</f>
        <v>0</v>
      </c>
      <c r="F85" s="51"/>
      <c r="G85" s="51"/>
      <c r="H85" s="51">
        <f t="shared" si="5"/>
        <v>0</v>
      </c>
      <c r="I85" s="51"/>
      <c r="J85" s="51"/>
      <c r="K85" s="51">
        <f t="shared" si="6"/>
        <v>0</v>
      </c>
      <c r="L85" s="116"/>
    </row>
    <row r="86" spans="1:12" ht="19.5" customHeight="1">
      <c r="A86" s="112"/>
      <c r="B86" s="122" t="s">
        <v>79</v>
      </c>
      <c r="C86" s="51"/>
      <c r="D86" s="51"/>
      <c r="E86" s="51">
        <f t="shared" si="8"/>
        <v>0</v>
      </c>
      <c r="F86" s="51"/>
      <c r="G86" s="51"/>
      <c r="H86" s="51">
        <f t="shared" si="5"/>
        <v>0</v>
      </c>
      <c r="I86" s="51"/>
      <c r="J86" s="51"/>
      <c r="K86" s="51">
        <f t="shared" si="6"/>
        <v>0</v>
      </c>
      <c r="L86" s="116"/>
    </row>
    <row r="87" spans="1:12" ht="19.5" customHeight="1">
      <c r="A87" s="110">
        <v>5</v>
      </c>
      <c r="B87" s="111" t="s">
        <v>80</v>
      </c>
      <c r="C87" s="50"/>
      <c r="D87" s="50"/>
      <c r="E87" s="51">
        <f t="shared" si="8"/>
        <v>0</v>
      </c>
      <c r="F87" s="50"/>
      <c r="G87" s="50"/>
      <c r="H87" s="51">
        <f t="shared" si="5"/>
        <v>0</v>
      </c>
      <c r="I87" s="50"/>
      <c r="J87" s="50"/>
      <c r="K87" s="51">
        <f t="shared" si="6"/>
        <v>0</v>
      </c>
      <c r="L87" s="116"/>
    </row>
    <row r="88" spans="1:12" ht="19.5" customHeight="1">
      <c r="A88" s="112"/>
      <c r="B88" s="113" t="s">
        <v>37</v>
      </c>
      <c r="C88" s="51"/>
      <c r="D88" s="51"/>
      <c r="E88" s="51">
        <f t="shared" si="8"/>
        <v>0</v>
      </c>
      <c r="F88" s="51"/>
      <c r="G88" s="51"/>
      <c r="H88" s="51">
        <f t="shared" si="5"/>
        <v>0</v>
      </c>
      <c r="I88" s="51"/>
      <c r="J88" s="51"/>
      <c r="K88" s="51">
        <f t="shared" si="6"/>
        <v>0</v>
      </c>
      <c r="L88" s="116"/>
    </row>
    <row r="89" spans="1:12" ht="19.5" customHeight="1">
      <c r="A89" s="112"/>
      <c r="B89" s="113" t="s">
        <v>38</v>
      </c>
      <c r="C89" s="51"/>
      <c r="D89" s="51"/>
      <c r="E89" s="51">
        <f t="shared" si="8"/>
        <v>0</v>
      </c>
      <c r="F89" s="51"/>
      <c r="G89" s="51"/>
      <c r="H89" s="51">
        <f t="shared" si="5"/>
        <v>0</v>
      </c>
      <c r="I89" s="51"/>
      <c r="J89" s="51"/>
      <c r="K89" s="51">
        <f t="shared" si="6"/>
        <v>0</v>
      </c>
      <c r="L89" s="116"/>
    </row>
    <row r="90" spans="1:12" ht="30" customHeight="1">
      <c r="A90" s="110">
        <v>6</v>
      </c>
      <c r="B90" s="111" t="s">
        <v>62</v>
      </c>
      <c r="C90" s="50"/>
      <c r="D90" s="50"/>
      <c r="E90" s="51">
        <f t="shared" si="8"/>
        <v>0</v>
      </c>
      <c r="F90" s="50"/>
      <c r="G90" s="50"/>
      <c r="H90" s="51">
        <f t="shared" si="5"/>
        <v>0</v>
      </c>
      <c r="I90" s="50"/>
      <c r="J90" s="50"/>
      <c r="K90" s="51">
        <f t="shared" si="6"/>
        <v>0</v>
      </c>
      <c r="L90" s="116"/>
    </row>
    <row r="91" spans="1:12" ht="19.5" customHeight="1">
      <c r="A91" s="112"/>
      <c r="B91" s="122" t="s">
        <v>40</v>
      </c>
      <c r="C91" s="51"/>
      <c r="D91" s="51"/>
      <c r="E91" s="51">
        <f t="shared" si="8"/>
        <v>0</v>
      </c>
      <c r="F91" s="51"/>
      <c r="G91" s="51"/>
      <c r="H91" s="51">
        <f t="shared" si="5"/>
        <v>0</v>
      </c>
      <c r="I91" s="51"/>
      <c r="J91" s="51"/>
      <c r="K91" s="51">
        <f t="shared" si="6"/>
        <v>0</v>
      </c>
      <c r="L91" s="116"/>
    </row>
    <row r="92" spans="1:12" ht="19.5" customHeight="1">
      <c r="A92" s="112"/>
      <c r="B92" s="122" t="s">
        <v>79</v>
      </c>
      <c r="C92" s="51"/>
      <c r="D92" s="51"/>
      <c r="E92" s="51">
        <f t="shared" si="8"/>
        <v>0</v>
      </c>
      <c r="F92" s="51"/>
      <c r="G92" s="51"/>
      <c r="H92" s="51">
        <f t="shared" si="5"/>
        <v>0</v>
      </c>
      <c r="I92" s="51"/>
      <c r="J92" s="51"/>
      <c r="K92" s="51">
        <f t="shared" si="6"/>
        <v>0</v>
      </c>
      <c r="L92" s="116"/>
    </row>
    <row r="93" spans="1:12" ht="19.5" customHeight="1">
      <c r="A93" s="110" t="s">
        <v>81</v>
      </c>
      <c r="B93" s="111" t="s">
        <v>82</v>
      </c>
      <c r="C93" s="50"/>
      <c r="D93" s="50"/>
      <c r="E93" s="51">
        <f t="shared" si="8"/>
        <v>0</v>
      </c>
      <c r="F93" s="50"/>
      <c r="G93" s="50"/>
      <c r="H93" s="51">
        <f t="shared" si="5"/>
        <v>0</v>
      </c>
      <c r="I93" s="50"/>
      <c r="J93" s="50"/>
      <c r="K93" s="51">
        <f t="shared" si="6"/>
        <v>0</v>
      </c>
      <c r="L93" s="116"/>
    </row>
    <row r="94" spans="1:12" ht="19.5" customHeight="1">
      <c r="A94" s="110">
        <v>1</v>
      </c>
      <c r="B94" s="111" t="s">
        <v>83</v>
      </c>
      <c r="C94" s="50"/>
      <c r="D94" s="50"/>
      <c r="E94" s="51">
        <f t="shared" si="8"/>
        <v>0</v>
      </c>
      <c r="F94" s="50"/>
      <c r="G94" s="50"/>
      <c r="H94" s="51">
        <f t="shared" si="5"/>
        <v>0</v>
      </c>
      <c r="I94" s="50"/>
      <c r="J94" s="50"/>
      <c r="K94" s="51">
        <f t="shared" si="6"/>
        <v>0</v>
      </c>
      <c r="L94" s="116"/>
    </row>
    <row r="95" spans="1:12" ht="19.5" customHeight="1">
      <c r="A95" s="112"/>
      <c r="B95" s="113" t="s">
        <v>37</v>
      </c>
      <c r="C95" s="51"/>
      <c r="D95" s="51"/>
      <c r="E95" s="51">
        <f t="shared" si="8"/>
        <v>0</v>
      </c>
      <c r="F95" s="51"/>
      <c r="G95" s="51"/>
      <c r="H95" s="51">
        <f t="shared" si="5"/>
        <v>0</v>
      </c>
      <c r="I95" s="51"/>
      <c r="J95" s="51"/>
      <c r="K95" s="51">
        <f t="shared" si="6"/>
        <v>0</v>
      </c>
      <c r="L95" s="116"/>
    </row>
    <row r="96" spans="1:12" ht="19.5" customHeight="1">
      <c r="A96" s="112"/>
      <c r="B96" s="113" t="s">
        <v>38</v>
      </c>
      <c r="C96" s="51"/>
      <c r="D96" s="51"/>
      <c r="E96" s="51">
        <f t="shared" si="8"/>
        <v>0</v>
      </c>
      <c r="F96" s="51"/>
      <c r="G96" s="51"/>
      <c r="H96" s="51">
        <f aca="true" t="shared" si="9" ref="H96:H109">G96-F96</f>
        <v>0</v>
      </c>
      <c r="I96" s="51"/>
      <c r="J96" s="51"/>
      <c r="K96" s="51">
        <f aca="true" t="shared" si="10" ref="K96:K109">J96-I96</f>
        <v>0</v>
      </c>
      <c r="L96" s="116"/>
    </row>
    <row r="97" spans="1:12" ht="19.5" customHeight="1">
      <c r="A97" s="110">
        <v>2</v>
      </c>
      <c r="B97" s="111" t="s">
        <v>36</v>
      </c>
      <c r="C97" s="50"/>
      <c r="D97" s="50"/>
      <c r="E97" s="51">
        <f t="shared" si="8"/>
        <v>0</v>
      </c>
      <c r="F97" s="50"/>
      <c r="G97" s="50"/>
      <c r="H97" s="51">
        <f t="shared" si="9"/>
        <v>0</v>
      </c>
      <c r="I97" s="50"/>
      <c r="J97" s="50"/>
      <c r="K97" s="51">
        <f t="shared" si="10"/>
        <v>0</v>
      </c>
      <c r="L97" s="116"/>
    </row>
    <row r="98" spans="1:12" ht="19.5" customHeight="1">
      <c r="A98" s="112"/>
      <c r="B98" s="113" t="s">
        <v>37</v>
      </c>
      <c r="C98" s="51"/>
      <c r="D98" s="51"/>
      <c r="E98" s="51">
        <f t="shared" si="8"/>
        <v>0</v>
      </c>
      <c r="F98" s="51"/>
      <c r="G98" s="51"/>
      <c r="H98" s="51">
        <f t="shared" si="9"/>
        <v>0</v>
      </c>
      <c r="I98" s="51"/>
      <c r="J98" s="51"/>
      <c r="K98" s="51">
        <f t="shared" si="10"/>
        <v>0</v>
      </c>
      <c r="L98" s="116"/>
    </row>
    <row r="99" spans="1:12" ht="19.5" customHeight="1">
      <c r="A99" s="112"/>
      <c r="B99" s="113" t="s">
        <v>38</v>
      </c>
      <c r="C99" s="51"/>
      <c r="D99" s="51"/>
      <c r="E99" s="51">
        <f t="shared" si="8"/>
        <v>0</v>
      </c>
      <c r="F99" s="51"/>
      <c r="G99" s="51"/>
      <c r="H99" s="51">
        <f t="shared" si="9"/>
        <v>0</v>
      </c>
      <c r="I99" s="51"/>
      <c r="J99" s="51"/>
      <c r="K99" s="51">
        <f t="shared" si="10"/>
        <v>0</v>
      </c>
      <c r="L99" s="116"/>
    </row>
    <row r="100" spans="1:12" ht="19.5" customHeight="1">
      <c r="A100" s="110">
        <v>3</v>
      </c>
      <c r="B100" s="111" t="s">
        <v>84</v>
      </c>
      <c r="C100" s="50">
        <f>C101+C102</f>
        <v>0</v>
      </c>
      <c r="D100" s="50">
        <f>D101+D102</f>
        <v>0</v>
      </c>
      <c r="E100" s="51">
        <f t="shared" si="8"/>
        <v>0</v>
      </c>
      <c r="F100" s="50">
        <f>F101+F102</f>
        <v>0</v>
      </c>
      <c r="G100" s="50">
        <f>G101+G102</f>
        <v>0</v>
      </c>
      <c r="H100" s="51">
        <f t="shared" si="9"/>
        <v>0</v>
      </c>
      <c r="I100" s="50">
        <f>I101+I102</f>
        <v>0</v>
      </c>
      <c r="J100" s="50">
        <f>J101+J102</f>
        <v>0</v>
      </c>
      <c r="K100" s="51">
        <f t="shared" si="10"/>
        <v>0</v>
      </c>
      <c r="L100" s="116"/>
    </row>
    <row r="101" spans="1:12" ht="19.5" customHeight="1">
      <c r="A101" s="112"/>
      <c r="B101" s="113" t="s">
        <v>37</v>
      </c>
      <c r="C101" s="51"/>
      <c r="D101" s="51">
        <f>C101</f>
        <v>0</v>
      </c>
      <c r="E101" s="51">
        <f t="shared" si="8"/>
        <v>0</v>
      </c>
      <c r="F101" s="51"/>
      <c r="G101" s="51">
        <f>F101</f>
        <v>0</v>
      </c>
      <c r="H101" s="51">
        <f t="shared" si="9"/>
        <v>0</v>
      </c>
      <c r="I101" s="51"/>
      <c r="J101" s="51">
        <f>I101</f>
        <v>0</v>
      </c>
      <c r="K101" s="51">
        <f t="shared" si="10"/>
        <v>0</v>
      </c>
      <c r="L101" s="116"/>
    </row>
    <row r="102" spans="1:12" ht="19.5" customHeight="1">
      <c r="A102" s="112"/>
      <c r="B102" s="113" t="s">
        <v>38</v>
      </c>
      <c r="C102" s="51"/>
      <c r="D102" s="51"/>
      <c r="E102" s="51">
        <f t="shared" si="8"/>
        <v>0</v>
      </c>
      <c r="F102" s="51"/>
      <c r="G102" s="51"/>
      <c r="H102" s="51">
        <f t="shared" si="9"/>
        <v>0</v>
      </c>
      <c r="I102" s="51"/>
      <c r="J102" s="51"/>
      <c r="K102" s="51">
        <f t="shared" si="10"/>
        <v>0</v>
      </c>
      <c r="L102" s="116"/>
    </row>
    <row r="103" spans="1:12" ht="19.5" customHeight="1">
      <c r="A103" s="110">
        <v>4</v>
      </c>
      <c r="B103" s="111" t="s">
        <v>78</v>
      </c>
      <c r="C103" s="50">
        <f>C104+C105</f>
        <v>0</v>
      </c>
      <c r="D103" s="50">
        <f>D104+D105</f>
        <v>0</v>
      </c>
      <c r="E103" s="51">
        <f t="shared" si="8"/>
        <v>0</v>
      </c>
      <c r="F103" s="50">
        <f>F104+F105</f>
        <v>0</v>
      </c>
      <c r="G103" s="50">
        <f>G104+G105</f>
        <v>0</v>
      </c>
      <c r="H103" s="51">
        <f t="shared" si="9"/>
        <v>0</v>
      </c>
      <c r="I103" s="50">
        <f>I104+I105</f>
        <v>0</v>
      </c>
      <c r="J103" s="50">
        <f>J104+J105</f>
        <v>0</v>
      </c>
      <c r="K103" s="51">
        <f t="shared" si="10"/>
        <v>0</v>
      </c>
      <c r="L103" s="116"/>
    </row>
    <row r="104" spans="1:12" ht="19.5" customHeight="1">
      <c r="A104" s="112"/>
      <c r="B104" s="122" t="s">
        <v>40</v>
      </c>
      <c r="C104" s="51">
        <f>C101+C95</f>
        <v>0</v>
      </c>
      <c r="D104" s="51">
        <f aca="true" t="shared" si="11" ref="D104:J105">D101+D95</f>
        <v>0</v>
      </c>
      <c r="E104" s="51">
        <f t="shared" si="11"/>
        <v>0</v>
      </c>
      <c r="F104" s="51">
        <f t="shared" si="11"/>
        <v>0</v>
      </c>
      <c r="G104" s="51">
        <f t="shared" si="11"/>
        <v>0</v>
      </c>
      <c r="H104" s="51">
        <f t="shared" si="11"/>
        <v>0</v>
      </c>
      <c r="I104" s="51">
        <f t="shared" si="11"/>
        <v>0</v>
      </c>
      <c r="J104" s="51">
        <f t="shared" si="11"/>
        <v>0</v>
      </c>
      <c r="K104" s="51">
        <f t="shared" si="10"/>
        <v>0</v>
      </c>
      <c r="L104" s="116"/>
    </row>
    <row r="105" spans="1:12" ht="19.5" customHeight="1">
      <c r="A105" s="112"/>
      <c r="B105" s="122" t="s">
        <v>79</v>
      </c>
      <c r="C105" s="51">
        <f>C102+C96</f>
        <v>0</v>
      </c>
      <c r="D105" s="51">
        <f t="shared" si="11"/>
        <v>0</v>
      </c>
      <c r="E105" s="51">
        <f t="shared" si="11"/>
        <v>0</v>
      </c>
      <c r="F105" s="51">
        <f t="shared" si="11"/>
        <v>0</v>
      </c>
      <c r="G105" s="51">
        <f t="shared" si="11"/>
        <v>0</v>
      </c>
      <c r="H105" s="51">
        <f t="shared" si="11"/>
        <v>0</v>
      </c>
      <c r="I105" s="51">
        <f t="shared" si="11"/>
        <v>0</v>
      </c>
      <c r="J105" s="51">
        <f t="shared" si="11"/>
        <v>0</v>
      </c>
      <c r="K105" s="51">
        <f t="shared" si="10"/>
        <v>0</v>
      </c>
      <c r="L105" s="116"/>
    </row>
    <row r="106" spans="1:12" ht="19.5" customHeight="1">
      <c r="A106" s="110">
        <v>5</v>
      </c>
      <c r="B106" s="111" t="s">
        <v>85</v>
      </c>
      <c r="C106" s="50">
        <f>C107+C108</f>
        <v>0</v>
      </c>
      <c r="D106" s="50">
        <f>D107+D108</f>
        <v>0</v>
      </c>
      <c r="E106" s="51">
        <f t="shared" si="8"/>
        <v>0</v>
      </c>
      <c r="F106" s="50">
        <f>F107+F108</f>
        <v>0</v>
      </c>
      <c r="G106" s="50">
        <f>G107+G108</f>
        <v>0</v>
      </c>
      <c r="H106" s="51">
        <f t="shared" si="9"/>
        <v>0</v>
      </c>
      <c r="I106" s="50">
        <f>I107+I108</f>
        <v>0</v>
      </c>
      <c r="J106" s="50">
        <f>J107+J108</f>
        <v>0</v>
      </c>
      <c r="K106" s="51">
        <f t="shared" si="10"/>
        <v>0</v>
      </c>
      <c r="L106" s="116"/>
    </row>
    <row r="107" spans="1:12" ht="19.5" customHeight="1">
      <c r="A107" s="112"/>
      <c r="B107" s="113" t="s">
        <v>37</v>
      </c>
      <c r="C107" s="51"/>
      <c r="D107" s="51">
        <f>C107</f>
        <v>0</v>
      </c>
      <c r="E107" s="51"/>
      <c r="F107" s="51"/>
      <c r="G107" s="51">
        <f>F107</f>
        <v>0</v>
      </c>
      <c r="H107" s="51"/>
      <c r="I107" s="51"/>
      <c r="J107" s="51">
        <f>I107</f>
        <v>0</v>
      </c>
      <c r="K107" s="51">
        <f t="shared" si="10"/>
        <v>0</v>
      </c>
      <c r="L107" s="116"/>
    </row>
    <row r="108" spans="1:12" ht="19.5" customHeight="1">
      <c r="A108" s="112"/>
      <c r="B108" s="113" t="s">
        <v>38</v>
      </c>
      <c r="C108" s="51"/>
      <c r="D108" s="51"/>
      <c r="E108" s="51">
        <f t="shared" si="8"/>
        <v>0</v>
      </c>
      <c r="F108" s="51"/>
      <c r="G108" s="51"/>
      <c r="H108" s="51">
        <f t="shared" si="9"/>
        <v>0</v>
      </c>
      <c r="I108" s="51"/>
      <c r="J108" s="51"/>
      <c r="K108" s="51">
        <f t="shared" si="10"/>
        <v>0</v>
      </c>
      <c r="L108" s="116"/>
    </row>
    <row r="109" spans="1:12" ht="30" customHeight="1">
      <c r="A109" s="110">
        <v>6</v>
      </c>
      <c r="B109" s="111" t="s">
        <v>62</v>
      </c>
      <c r="C109" s="50">
        <f>C110+C111</f>
        <v>0</v>
      </c>
      <c r="D109" s="50">
        <f>D110+D111</f>
        <v>0</v>
      </c>
      <c r="E109" s="51">
        <f t="shared" si="8"/>
        <v>0</v>
      </c>
      <c r="F109" s="50">
        <f>F110+F111</f>
        <v>0</v>
      </c>
      <c r="G109" s="50">
        <f>G110+G111</f>
        <v>0</v>
      </c>
      <c r="H109" s="51">
        <f t="shared" si="9"/>
        <v>0</v>
      </c>
      <c r="I109" s="50">
        <f>I110+I111</f>
        <v>0</v>
      </c>
      <c r="J109" s="50">
        <f>J110+J111</f>
        <v>0</v>
      </c>
      <c r="K109" s="51">
        <f t="shared" si="10"/>
        <v>0</v>
      </c>
      <c r="L109" s="116"/>
    </row>
    <row r="110" spans="1:12" ht="19.5" customHeight="1">
      <c r="A110" s="112"/>
      <c r="B110" s="122" t="s">
        <v>40</v>
      </c>
      <c r="C110" s="51">
        <f>C104-C107</f>
        <v>0</v>
      </c>
      <c r="D110" s="51">
        <f aca="true" t="shared" si="12" ref="D110:K111">D104-D107</f>
        <v>0</v>
      </c>
      <c r="E110" s="51">
        <f t="shared" si="12"/>
        <v>0</v>
      </c>
      <c r="F110" s="51">
        <f t="shared" si="12"/>
        <v>0</v>
      </c>
      <c r="G110" s="51">
        <f t="shared" si="12"/>
        <v>0</v>
      </c>
      <c r="H110" s="51">
        <f t="shared" si="12"/>
        <v>0</v>
      </c>
      <c r="I110" s="51">
        <f t="shared" si="12"/>
        <v>0</v>
      </c>
      <c r="J110" s="51">
        <f t="shared" si="12"/>
        <v>0</v>
      </c>
      <c r="K110" s="51">
        <f t="shared" si="12"/>
        <v>0</v>
      </c>
      <c r="L110" s="116"/>
    </row>
    <row r="111" spans="1:12" ht="19.5" customHeight="1">
      <c r="A111" s="112"/>
      <c r="B111" s="122" t="s">
        <v>79</v>
      </c>
      <c r="C111" s="51">
        <f>C105-C108</f>
        <v>0</v>
      </c>
      <c r="D111" s="51">
        <f t="shared" si="12"/>
        <v>0</v>
      </c>
      <c r="E111" s="51">
        <f t="shared" si="12"/>
        <v>0</v>
      </c>
      <c r="F111" s="51">
        <f t="shared" si="12"/>
        <v>0</v>
      </c>
      <c r="G111" s="51">
        <f t="shared" si="12"/>
        <v>0</v>
      </c>
      <c r="H111" s="51">
        <f t="shared" si="12"/>
        <v>0</v>
      </c>
      <c r="I111" s="51">
        <f t="shared" si="12"/>
        <v>0</v>
      </c>
      <c r="J111" s="51">
        <f t="shared" si="12"/>
        <v>0</v>
      </c>
      <c r="K111" s="51">
        <f t="shared" si="12"/>
        <v>0</v>
      </c>
      <c r="L111" s="116"/>
    </row>
  </sheetData>
  <sheetProtection/>
  <mergeCells count="12">
    <mergeCell ref="J1:K1"/>
    <mergeCell ref="A2:K2"/>
    <mergeCell ref="A3:K3"/>
    <mergeCell ref="A5:F5"/>
    <mergeCell ref="A6:I6"/>
    <mergeCell ref="J6:K6"/>
    <mergeCell ref="F7:K7"/>
    <mergeCell ref="F8:H8"/>
    <mergeCell ref="I8:K8"/>
    <mergeCell ref="A7:A9"/>
    <mergeCell ref="B7:B9"/>
    <mergeCell ref="C7:E8"/>
  </mergeCells>
  <printOptions horizontalCentered="1"/>
  <pageMargins left="0.7" right="0.5" top="0.5" bottom="0.5" header="0" footer="0"/>
  <pageSetup horizontalDpi="600" verticalDpi="600" orientation="landscape" paperSize="9" scale="8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SheetLayoutView="100" workbookViewId="0" topLeftCell="A1">
      <selection activeCell="F17" sqref="F17"/>
    </sheetView>
  </sheetViews>
  <sheetFormatPr defaultColWidth="9.00390625" defaultRowHeight="15.75"/>
  <cols>
    <col min="1" max="1" width="4.00390625" style="2" customWidth="1"/>
    <col min="2" max="2" width="5.375" style="2" customWidth="1"/>
    <col min="3" max="3" width="5.00390625" style="2" customWidth="1"/>
    <col min="4" max="4" width="4.625" style="2" customWidth="1"/>
    <col min="5" max="5" width="22.25390625" style="2" customWidth="1"/>
    <col min="6" max="7" width="11.50390625" style="4" bestFit="1" customWidth="1"/>
    <col min="8" max="8" width="5.25390625" style="4" bestFit="1" customWidth="1"/>
    <col min="9" max="10" width="11.50390625" style="4" bestFit="1" customWidth="1"/>
    <col min="11" max="11" width="5.125" style="4" customWidth="1"/>
    <col min="12" max="14" width="5.50390625" style="4" customWidth="1"/>
    <col min="15" max="15" width="11.50390625" style="4" bestFit="1" customWidth="1"/>
    <col min="16" max="16" width="10.75390625" style="4" customWidth="1"/>
    <col min="17" max="17" width="6.75390625" style="4" customWidth="1"/>
    <col min="18" max="16384" width="9.00390625" style="2" customWidth="1"/>
  </cols>
  <sheetData>
    <row r="1" spans="1:6" ht="20.25" customHeight="1">
      <c r="A1" s="168" t="s">
        <v>86</v>
      </c>
      <c r="B1" s="168"/>
      <c r="C1" s="168"/>
      <c r="D1" s="168"/>
      <c r="E1" s="168"/>
      <c r="F1" s="168"/>
    </row>
    <row r="2" spans="1:17" s="1" customFormat="1" ht="30.75" customHeight="1">
      <c r="A2" s="167" t="s">
        <v>87</v>
      </c>
      <c r="B2" s="167" t="s">
        <v>88</v>
      </c>
      <c r="C2" s="167" t="s">
        <v>89</v>
      </c>
      <c r="D2" s="167" t="s">
        <v>90</v>
      </c>
      <c r="E2" s="167" t="s">
        <v>91</v>
      </c>
      <c r="F2" s="169" t="s">
        <v>24</v>
      </c>
      <c r="G2" s="170"/>
      <c r="H2" s="171"/>
      <c r="I2" s="169" t="s">
        <v>92</v>
      </c>
      <c r="J2" s="170"/>
      <c r="K2" s="171"/>
      <c r="L2" s="169" t="s">
        <v>93</v>
      </c>
      <c r="M2" s="170"/>
      <c r="N2" s="171"/>
      <c r="O2" s="172" t="s">
        <v>94</v>
      </c>
      <c r="P2" s="172"/>
      <c r="Q2" s="172"/>
    </row>
    <row r="3" spans="1:17" s="1" customFormat="1" ht="38.25" customHeight="1">
      <c r="A3" s="167"/>
      <c r="B3" s="167"/>
      <c r="C3" s="167"/>
      <c r="D3" s="167"/>
      <c r="E3" s="167"/>
      <c r="F3" s="71" t="s">
        <v>6</v>
      </c>
      <c r="G3" s="71" t="s">
        <v>7</v>
      </c>
      <c r="H3" s="71" t="s">
        <v>8</v>
      </c>
      <c r="I3" s="71" t="s">
        <v>6</v>
      </c>
      <c r="J3" s="71" t="s">
        <v>7</v>
      </c>
      <c r="K3" s="71" t="s">
        <v>8</v>
      </c>
      <c r="L3" s="71" t="s">
        <v>6</v>
      </c>
      <c r="M3" s="71" t="s">
        <v>7</v>
      </c>
      <c r="N3" s="71" t="s">
        <v>8</v>
      </c>
      <c r="O3" s="71" t="s">
        <v>6</v>
      </c>
      <c r="P3" s="71" t="s">
        <v>7</v>
      </c>
      <c r="Q3" s="71" t="s">
        <v>8</v>
      </c>
    </row>
    <row r="4" spans="1:17" s="1" customFormat="1" ht="20.25" customHeight="1">
      <c r="A4" s="72" t="s">
        <v>9</v>
      </c>
      <c r="B4" s="72" t="s">
        <v>10</v>
      </c>
      <c r="C4" s="72" t="s">
        <v>81</v>
      </c>
      <c r="D4" s="72" t="s">
        <v>95</v>
      </c>
      <c r="E4" s="72" t="s">
        <v>96</v>
      </c>
      <c r="F4" s="71">
        <v>1</v>
      </c>
      <c r="G4" s="71">
        <v>2</v>
      </c>
      <c r="H4" s="71" t="s">
        <v>11</v>
      </c>
      <c r="I4" s="71">
        <v>4</v>
      </c>
      <c r="J4" s="71">
        <v>5</v>
      </c>
      <c r="K4" s="71" t="s">
        <v>12</v>
      </c>
      <c r="L4" s="71">
        <v>7</v>
      </c>
      <c r="M4" s="71">
        <v>8</v>
      </c>
      <c r="N4" s="71" t="s">
        <v>97</v>
      </c>
      <c r="O4" s="71">
        <v>10</v>
      </c>
      <c r="P4" s="92">
        <v>11</v>
      </c>
      <c r="Q4" s="92" t="s">
        <v>98</v>
      </c>
    </row>
    <row r="5" spans="1:17" s="1" customFormat="1" ht="20.25" customHeight="1">
      <c r="A5" s="173" t="s">
        <v>24</v>
      </c>
      <c r="B5" s="173"/>
      <c r="C5" s="173"/>
      <c r="D5" s="173"/>
      <c r="E5" s="174"/>
      <c r="F5" s="73">
        <f aca="true" t="shared" si="0" ref="F5:Q5">F6+F51</f>
        <v>5590854000</v>
      </c>
      <c r="G5" s="73">
        <f t="shared" si="0"/>
        <v>5590854000</v>
      </c>
      <c r="H5" s="73">
        <f t="shared" si="0"/>
        <v>0</v>
      </c>
      <c r="I5" s="73">
        <f t="shared" si="0"/>
        <v>5590854000</v>
      </c>
      <c r="J5" s="73">
        <f t="shared" si="0"/>
        <v>5590854000</v>
      </c>
      <c r="K5" s="93">
        <f t="shared" si="0"/>
        <v>0</v>
      </c>
      <c r="L5" s="93"/>
      <c r="M5" s="93"/>
      <c r="N5" s="93"/>
      <c r="O5" s="73">
        <f t="shared" si="0"/>
        <v>0</v>
      </c>
      <c r="P5" s="94">
        <f t="shared" si="0"/>
        <v>0</v>
      </c>
      <c r="Q5" s="91">
        <f t="shared" si="0"/>
        <v>0</v>
      </c>
    </row>
    <row r="6" spans="1:17" s="1" customFormat="1" ht="24" customHeight="1">
      <c r="A6" s="161" t="s">
        <v>99</v>
      </c>
      <c r="B6" s="162"/>
      <c r="C6" s="162"/>
      <c r="D6" s="162"/>
      <c r="E6" s="163"/>
      <c r="F6" s="74">
        <f>SUM(F7:F50)</f>
        <v>5017500000</v>
      </c>
      <c r="G6" s="74">
        <f aca="true" t="shared" si="1" ref="G6:Q6">SUM(G7:G50)</f>
        <v>5017500000</v>
      </c>
      <c r="H6" s="74">
        <f t="shared" si="1"/>
        <v>0</v>
      </c>
      <c r="I6" s="74">
        <f t="shared" si="1"/>
        <v>5017500000</v>
      </c>
      <c r="J6" s="74">
        <f t="shared" si="1"/>
        <v>5017500000</v>
      </c>
      <c r="K6" s="74">
        <f t="shared" si="1"/>
        <v>0</v>
      </c>
      <c r="L6" s="74">
        <f t="shared" si="1"/>
        <v>0</v>
      </c>
      <c r="M6" s="74">
        <f t="shared" si="1"/>
        <v>0</v>
      </c>
      <c r="N6" s="74">
        <f t="shared" si="1"/>
        <v>0</v>
      </c>
      <c r="O6" s="74">
        <f t="shared" si="1"/>
        <v>0</v>
      </c>
      <c r="P6" s="74">
        <f t="shared" si="1"/>
        <v>0</v>
      </c>
      <c r="Q6" s="74">
        <f t="shared" si="1"/>
        <v>0</v>
      </c>
    </row>
    <row r="7" spans="1:17" ht="27" customHeight="1">
      <c r="A7" s="124" t="s">
        <v>100</v>
      </c>
      <c r="B7" s="75" t="s">
        <v>101</v>
      </c>
      <c r="C7" s="76">
        <v>6000</v>
      </c>
      <c r="D7" s="76">
        <v>6001</v>
      </c>
      <c r="E7" s="77" t="s">
        <v>102</v>
      </c>
      <c r="F7" s="78">
        <v>1765727313</v>
      </c>
      <c r="G7" s="78">
        <v>1765727313</v>
      </c>
      <c r="H7" s="79"/>
      <c r="I7" s="78">
        <v>1765727313</v>
      </c>
      <c r="J7" s="78">
        <v>1765727313</v>
      </c>
      <c r="K7" s="79"/>
      <c r="L7" s="95"/>
      <c r="M7" s="95"/>
      <c r="N7" s="96"/>
      <c r="O7" s="97"/>
      <c r="P7" s="90"/>
      <c r="Q7" s="90"/>
    </row>
    <row r="8" spans="1:17" ht="25.5" customHeight="1">
      <c r="A8" s="124" t="s">
        <v>100</v>
      </c>
      <c r="B8" s="75" t="s">
        <v>101</v>
      </c>
      <c r="C8" s="76">
        <v>6100</v>
      </c>
      <c r="D8" s="76">
        <v>6051</v>
      </c>
      <c r="E8" s="77" t="s">
        <v>103</v>
      </c>
      <c r="F8" s="78">
        <v>185310108</v>
      </c>
      <c r="G8" s="78">
        <v>185310108</v>
      </c>
      <c r="H8" s="79"/>
      <c r="I8" s="78">
        <v>185310108</v>
      </c>
      <c r="J8" s="78">
        <v>185310108</v>
      </c>
      <c r="K8" s="79"/>
      <c r="L8" s="95"/>
      <c r="M8" s="95"/>
      <c r="N8" s="96"/>
      <c r="O8" s="97"/>
      <c r="P8" s="90"/>
      <c r="Q8" s="90"/>
    </row>
    <row r="9" spans="1:17" ht="25.5" customHeight="1">
      <c r="A9" s="124" t="s">
        <v>100</v>
      </c>
      <c r="B9" s="75" t="s">
        <v>101</v>
      </c>
      <c r="C9" s="76"/>
      <c r="D9" s="76">
        <v>6101</v>
      </c>
      <c r="E9" s="77" t="s">
        <v>104</v>
      </c>
      <c r="F9" s="78">
        <v>33972000</v>
      </c>
      <c r="G9" s="78">
        <v>33972000</v>
      </c>
      <c r="H9" s="79"/>
      <c r="I9" s="78">
        <v>33972000</v>
      </c>
      <c r="J9" s="78">
        <v>33972000</v>
      </c>
      <c r="K9" s="79"/>
      <c r="L9" s="95"/>
      <c r="M9" s="95"/>
      <c r="N9" s="96"/>
      <c r="O9" s="97"/>
      <c r="P9" s="90"/>
      <c r="Q9" s="90"/>
    </row>
    <row r="10" spans="1:17" ht="25.5" customHeight="1">
      <c r="A10" s="75" t="s">
        <v>100</v>
      </c>
      <c r="B10" s="75" t="s">
        <v>101</v>
      </c>
      <c r="C10" s="76"/>
      <c r="D10" s="76">
        <v>6105</v>
      </c>
      <c r="E10" s="77" t="s">
        <v>105</v>
      </c>
      <c r="F10" s="78"/>
      <c r="G10" s="78"/>
      <c r="H10" s="79"/>
      <c r="I10" s="78"/>
      <c r="J10" s="78"/>
      <c r="K10" s="79"/>
      <c r="L10" s="95"/>
      <c r="M10" s="95"/>
      <c r="N10" s="96"/>
      <c r="O10" s="97"/>
      <c r="P10" s="90"/>
      <c r="Q10" s="90"/>
    </row>
    <row r="11" spans="1:17" ht="21" customHeight="1">
      <c r="A11" s="124" t="s">
        <v>100</v>
      </c>
      <c r="B11" s="75" t="s">
        <v>101</v>
      </c>
      <c r="C11" s="76"/>
      <c r="D11" s="76">
        <v>6112</v>
      </c>
      <c r="E11" s="77" t="s">
        <v>106</v>
      </c>
      <c r="F11" s="78">
        <v>675171150</v>
      </c>
      <c r="G11" s="78">
        <v>675171150</v>
      </c>
      <c r="H11" s="79"/>
      <c r="I11" s="78">
        <v>675171150</v>
      </c>
      <c r="J11" s="78">
        <v>675171150</v>
      </c>
      <c r="K11" s="79"/>
      <c r="L11" s="95"/>
      <c r="M11" s="95"/>
      <c r="N11" s="96"/>
      <c r="O11" s="97"/>
      <c r="P11" s="90"/>
      <c r="Q11" s="90"/>
    </row>
    <row r="12" spans="1:17" ht="25.5" customHeight="1">
      <c r="A12" s="124" t="s">
        <v>100</v>
      </c>
      <c r="B12" s="75" t="s">
        <v>101</v>
      </c>
      <c r="C12" s="76"/>
      <c r="D12" s="76">
        <v>6113</v>
      </c>
      <c r="E12" s="77" t="s">
        <v>107</v>
      </c>
      <c r="F12" s="78">
        <v>7152000</v>
      </c>
      <c r="G12" s="78">
        <v>7152000</v>
      </c>
      <c r="H12" s="79"/>
      <c r="I12" s="78">
        <v>7152000</v>
      </c>
      <c r="J12" s="78">
        <v>7152000</v>
      </c>
      <c r="K12" s="79"/>
      <c r="L12" s="95"/>
      <c r="M12" s="95"/>
      <c r="N12" s="96"/>
      <c r="O12" s="97"/>
      <c r="P12" s="90"/>
      <c r="Q12" s="90"/>
    </row>
    <row r="13" spans="1:17" ht="31.5" customHeight="1">
      <c r="A13" s="124" t="s">
        <v>100</v>
      </c>
      <c r="B13" s="75" t="s">
        <v>101</v>
      </c>
      <c r="C13" s="76"/>
      <c r="D13" s="76">
        <v>6115</v>
      </c>
      <c r="E13" s="80" t="s">
        <v>108</v>
      </c>
      <c r="F13" s="78">
        <v>366151339</v>
      </c>
      <c r="G13" s="78">
        <v>366151339</v>
      </c>
      <c r="H13" s="79"/>
      <c r="I13" s="78">
        <v>366151339</v>
      </c>
      <c r="J13" s="78">
        <v>366151339</v>
      </c>
      <c r="K13" s="79"/>
      <c r="L13" s="95"/>
      <c r="M13" s="95"/>
      <c r="N13" s="96"/>
      <c r="O13" s="97"/>
      <c r="P13" s="90"/>
      <c r="Q13" s="90"/>
    </row>
    <row r="14" spans="1:17" ht="25.5" customHeight="1">
      <c r="A14" s="124" t="s">
        <v>100</v>
      </c>
      <c r="B14" s="75" t="s">
        <v>101</v>
      </c>
      <c r="C14" s="76">
        <v>6250</v>
      </c>
      <c r="D14" s="76">
        <v>6299</v>
      </c>
      <c r="E14" s="80" t="s">
        <v>109</v>
      </c>
      <c r="F14" s="78"/>
      <c r="G14" s="78"/>
      <c r="H14" s="79"/>
      <c r="I14" s="78"/>
      <c r="J14" s="78"/>
      <c r="K14" s="79"/>
      <c r="L14" s="95"/>
      <c r="M14" s="95"/>
      <c r="N14" s="96"/>
      <c r="O14" s="97"/>
      <c r="P14" s="90"/>
      <c r="Q14" s="90"/>
    </row>
    <row r="15" spans="1:17" ht="25.5" customHeight="1">
      <c r="A15" s="124" t="s">
        <v>100</v>
      </c>
      <c r="B15" s="75" t="s">
        <v>101</v>
      </c>
      <c r="C15" s="76">
        <v>6300</v>
      </c>
      <c r="D15" s="76">
        <v>6301</v>
      </c>
      <c r="E15" s="80" t="s">
        <v>110</v>
      </c>
      <c r="F15" s="78">
        <v>163059290</v>
      </c>
      <c r="G15" s="78">
        <v>163059290</v>
      </c>
      <c r="H15" s="79"/>
      <c r="I15" s="78">
        <v>163059290</v>
      </c>
      <c r="J15" s="78">
        <v>163059290</v>
      </c>
      <c r="K15" s="79"/>
      <c r="L15" s="95"/>
      <c r="M15" s="95"/>
      <c r="N15" s="96"/>
      <c r="O15" s="97"/>
      <c r="P15" s="90"/>
      <c r="Q15" s="90"/>
    </row>
    <row r="16" spans="1:17" ht="25.5" customHeight="1">
      <c r="A16" s="124" t="s">
        <v>100</v>
      </c>
      <c r="B16" s="75" t="s">
        <v>101</v>
      </c>
      <c r="C16" s="76"/>
      <c r="D16" s="76">
        <v>6302</v>
      </c>
      <c r="E16" s="80" t="s">
        <v>111</v>
      </c>
      <c r="F16" s="78">
        <v>31900000</v>
      </c>
      <c r="G16" s="78">
        <v>31900000</v>
      </c>
      <c r="H16" s="79"/>
      <c r="I16" s="78">
        <v>31900000</v>
      </c>
      <c r="J16" s="78">
        <v>31900000</v>
      </c>
      <c r="K16" s="79"/>
      <c r="L16" s="95"/>
      <c r="M16" s="95"/>
      <c r="N16" s="96"/>
      <c r="O16" s="97"/>
      <c r="P16" s="90"/>
      <c r="Q16" s="90"/>
    </row>
    <row r="17" spans="1:17" ht="25.5" customHeight="1">
      <c r="A17" s="124" t="s">
        <v>100</v>
      </c>
      <c r="B17" s="75" t="s">
        <v>101</v>
      </c>
      <c r="C17" s="76"/>
      <c r="D17" s="76">
        <v>6303</v>
      </c>
      <c r="E17" s="80" t="s">
        <v>112</v>
      </c>
      <c r="F17" s="78">
        <v>51463608</v>
      </c>
      <c r="G17" s="78">
        <v>51463608</v>
      </c>
      <c r="H17" s="79"/>
      <c r="I17" s="78">
        <v>51463608</v>
      </c>
      <c r="J17" s="78">
        <v>51463608</v>
      </c>
      <c r="K17" s="79"/>
      <c r="L17" s="95"/>
      <c r="M17" s="95"/>
      <c r="N17" s="96"/>
      <c r="O17" s="97"/>
      <c r="P17" s="90"/>
      <c r="Q17" s="90"/>
    </row>
    <row r="18" spans="1:17" ht="30.75" customHeight="1">
      <c r="A18" s="124" t="s">
        <v>100</v>
      </c>
      <c r="B18" s="75" t="s">
        <v>101</v>
      </c>
      <c r="C18" s="76"/>
      <c r="D18" s="76">
        <v>6304</v>
      </c>
      <c r="E18" s="80" t="s">
        <v>113</v>
      </c>
      <c r="F18" s="78">
        <v>10400000</v>
      </c>
      <c r="G18" s="78">
        <v>10400000</v>
      </c>
      <c r="H18" s="79"/>
      <c r="I18" s="78">
        <v>10400000</v>
      </c>
      <c r="J18" s="78">
        <v>10400000</v>
      </c>
      <c r="K18" s="79"/>
      <c r="L18" s="95"/>
      <c r="M18" s="95"/>
      <c r="N18" s="96"/>
      <c r="O18" s="97"/>
      <c r="P18" s="90"/>
      <c r="Q18" s="90"/>
    </row>
    <row r="19" spans="1:17" ht="29.25" customHeight="1">
      <c r="A19" s="124" t="s">
        <v>100</v>
      </c>
      <c r="B19" s="75" t="s">
        <v>101</v>
      </c>
      <c r="C19" s="76">
        <v>6400</v>
      </c>
      <c r="D19" s="76">
        <v>6404</v>
      </c>
      <c r="E19" s="80" t="s">
        <v>114</v>
      </c>
      <c r="F19" s="78">
        <v>124183818</v>
      </c>
      <c r="G19" s="78">
        <v>124183818</v>
      </c>
      <c r="H19" s="79"/>
      <c r="I19" s="78">
        <v>124183818</v>
      </c>
      <c r="J19" s="78">
        <v>124183818</v>
      </c>
      <c r="K19" s="79"/>
      <c r="L19" s="95"/>
      <c r="M19" s="95"/>
      <c r="N19" s="96"/>
      <c r="O19" s="97"/>
      <c r="P19" s="90"/>
      <c r="Q19" s="90"/>
    </row>
    <row r="20" spans="1:17" ht="29.25" customHeight="1">
      <c r="A20" s="75"/>
      <c r="B20" s="75"/>
      <c r="C20" s="76"/>
      <c r="D20" s="76">
        <v>6449</v>
      </c>
      <c r="E20" s="80" t="s">
        <v>109</v>
      </c>
      <c r="F20" s="78">
        <v>576616000</v>
      </c>
      <c r="G20" s="78">
        <v>576616000</v>
      </c>
      <c r="H20" s="79"/>
      <c r="I20" s="78">
        <v>576616000</v>
      </c>
      <c r="J20" s="78">
        <v>576616000</v>
      </c>
      <c r="K20" s="79"/>
      <c r="L20" s="95"/>
      <c r="M20" s="95"/>
      <c r="N20" s="96"/>
      <c r="O20" s="97"/>
      <c r="P20" s="90"/>
      <c r="Q20" s="90"/>
    </row>
    <row r="21" spans="1:17" ht="29.25" customHeight="1">
      <c r="A21" s="124" t="s">
        <v>100</v>
      </c>
      <c r="B21" s="75" t="s">
        <v>101</v>
      </c>
      <c r="C21" s="76">
        <v>6500</v>
      </c>
      <c r="D21" s="76">
        <v>6501</v>
      </c>
      <c r="E21" s="80" t="s">
        <v>115</v>
      </c>
      <c r="F21" s="78">
        <v>49559664</v>
      </c>
      <c r="G21" s="78">
        <v>49559664</v>
      </c>
      <c r="H21" s="79"/>
      <c r="I21" s="78">
        <v>49559664</v>
      </c>
      <c r="J21" s="78">
        <v>49559664</v>
      </c>
      <c r="K21" s="79"/>
      <c r="L21" s="95"/>
      <c r="M21" s="95"/>
      <c r="N21" s="96"/>
      <c r="O21" s="97"/>
      <c r="P21" s="90"/>
      <c r="Q21" s="90"/>
    </row>
    <row r="22" spans="1:17" ht="29.25" customHeight="1">
      <c r="A22" s="75" t="s">
        <v>100</v>
      </c>
      <c r="B22" s="75" t="s">
        <v>101</v>
      </c>
      <c r="C22" s="76"/>
      <c r="D22" s="76">
        <v>6502</v>
      </c>
      <c r="E22" s="80" t="s">
        <v>116</v>
      </c>
      <c r="F22" s="78"/>
      <c r="G22" s="78"/>
      <c r="H22" s="79"/>
      <c r="I22" s="78"/>
      <c r="J22" s="78"/>
      <c r="K22" s="79"/>
      <c r="L22" s="95"/>
      <c r="M22" s="95"/>
      <c r="N22" s="96"/>
      <c r="O22" s="97"/>
      <c r="P22" s="90"/>
      <c r="Q22" s="90"/>
    </row>
    <row r="23" spans="1:17" ht="30.75" customHeight="1">
      <c r="A23" s="124" t="s">
        <v>100</v>
      </c>
      <c r="B23" s="75" t="s">
        <v>101</v>
      </c>
      <c r="C23" s="76"/>
      <c r="D23" s="81">
        <v>6504</v>
      </c>
      <c r="E23" s="82" t="s">
        <v>117</v>
      </c>
      <c r="F23" s="78">
        <v>59964000</v>
      </c>
      <c r="G23" s="78">
        <v>59964000</v>
      </c>
      <c r="H23" s="79"/>
      <c r="I23" s="78">
        <v>59964000</v>
      </c>
      <c r="J23" s="78">
        <v>59964000</v>
      </c>
      <c r="K23" s="79"/>
      <c r="L23" s="95"/>
      <c r="M23" s="95"/>
      <c r="N23" s="96"/>
      <c r="O23" s="97"/>
      <c r="P23" s="90"/>
      <c r="Q23" s="90"/>
    </row>
    <row r="24" spans="1:17" ht="30.75" customHeight="1">
      <c r="A24" s="75" t="s">
        <v>100</v>
      </c>
      <c r="B24" s="75" t="s">
        <v>101</v>
      </c>
      <c r="C24" s="76"/>
      <c r="D24" s="81">
        <v>6549</v>
      </c>
      <c r="E24" s="82" t="s">
        <v>109</v>
      </c>
      <c r="F24" s="78"/>
      <c r="G24" s="78"/>
      <c r="H24" s="79"/>
      <c r="I24" s="78"/>
      <c r="J24" s="78"/>
      <c r="K24" s="79"/>
      <c r="L24" s="95"/>
      <c r="M24" s="95"/>
      <c r="N24" s="96"/>
      <c r="O24" s="97"/>
      <c r="P24" s="90"/>
      <c r="Q24" s="90"/>
    </row>
    <row r="25" spans="1:17" ht="27" customHeight="1">
      <c r="A25" s="124" t="s">
        <v>100</v>
      </c>
      <c r="B25" s="75" t="s">
        <v>101</v>
      </c>
      <c r="C25" s="83">
        <v>6550</v>
      </c>
      <c r="D25" s="76">
        <v>6551</v>
      </c>
      <c r="E25" s="84" t="s">
        <v>118</v>
      </c>
      <c r="F25" s="78">
        <v>51225000</v>
      </c>
      <c r="G25" s="78">
        <v>51225000</v>
      </c>
      <c r="H25" s="79"/>
      <c r="I25" s="78">
        <v>51225000</v>
      </c>
      <c r="J25" s="78">
        <v>51225000</v>
      </c>
      <c r="K25" s="79"/>
      <c r="L25" s="95"/>
      <c r="M25" s="95"/>
      <c r="N25" s="96"/>
      <c r="O25" s="97"/>
      <c r="P25" s="90"/>
      <c r="Q25" s="90"/>
    </row>
    <row r="26" spans="1:17" ht="27" customHeight="1">
      <c r="A26" s="124" t="s">
        <v>100</v>
      </c>
      <c r="B26" s="75" t="s">
        <v>101</v>
      </c>
      <c r="C26" s="83"/>
      <c r="D26" s="76">
        <v>6552</v>
      </c>
      <c r="E26" s="84" t="s">
        <v>119</v>
      </c>
      <c r="F26" s="78"/>
      <c r="G26" s="78"/>
      <c r="H26" s="79"/>
      <c r="I26" s="78"/>
      <c r="J26" s="78"/>
      <c r="K26" s="79"/>
      <c r="L26" s="95"/>
      <c r="M26" s="95"/>
      <c r="N26" s="96"/>
      <c r="O26" s="97"/>
      <c r="P26" s="90"/>
      <c r="Q26" s="90"/>
    </row>
    <row r="27" spans="1:17" ht="30.75" customHeight="1">
      <c r="A27" s="124" t="s">
        <v>100</v>
      </c>
      <c r="B27" s="75" t="s">
        <v>101</v>
      </c>
      <c r="C27" s="83"/>
      <c r="D27" s="76">
        <v>6599</v>
      </c>
      <c r="E27" s="84" t="s">
        <v>120</v>
      </c>
      <c r="F27" s="78">
        <v>66635000</v>
      </c>
      <c r="G27" s="78">
        <v>66635000</v>
      </c>
      <c r="H27" s="79"/>
      <c r="I27" s="78">
        <v>66635000</v>
      </c>
      <c r="J27" s="78">
        <v>66635000</v>
      </c>
      <c r="K27" s="79"/>
      <c r="L27" s="95"/>
      <c r="M27" s="95"/>
      <c r="N27" s="96"/>
      <c r="O27" s="97"/>
      <c r="P27" s="90"/>
      <c r="Q27" s="90"/>
    </row>
    <row r="28" spans="1:17" ht="26.25" customHeight="1">
      <c r="A28" s="124" t="s">
        <v>100</v>
      </c>
      <c r="B28" s="75" t="s">
        <v>101</v>
      </c>
      <c r="C28" s="83">
        <v>6600</v>
      </c>
      <c r="D28" s="76">
        <v>6601</v>
      </c>
      <c r="E28" s="84" t="s">
        <v>121</v>
      </c>
      <c r="F28" s="78">
        <v>8274886</v>
      </c>
      <c r="G28" s="78">
        <v>8274886</v>
      </c>
      <c r="H28" s="79"/>
      <c r="I28" s="78">
        <v>8274886</v>
      </c>
      <c r="J28" s="78">
        <v>8274886</v>
      </c>
      <c r="K28" s="79"/>
      <c r="L28" s="95"/>
      <c r="M28" s="95"/>
      <c r="N28" s="96"/>
      <c r="O28" s="97"/>
      <c r="P28" s="90"/>
      <c r="Q28" s="90"/>
    </row>
    <row r="29" spans="1:17" ht="30.75" customHeight="1">
      <c r="A29" s="124" t="s">
        <v>100</v>
      </c>
      <c r="B29" s="75" t="s">
        <v>101</v>
      </c>
      <c r="C29" s="83"/>
      <c r="D29" s="76">
        <v>6605</v>
      </c>
      <c r="E29" s="84" t="s">
        <v>122</v>
      </c>
      <c r="F29" s="78">
        <v>3520000</v>
      </c>
      <c r="G29" s="78">
        <v>3520000</v>
      </c>
      <c r="H29" s="79"/>
      <c r="I29" s="78">
        <v>3520000</v>
      </c>
      <c r="J29" s="78">
        <v>3520000</v>
      </c>
      <c r="K29" s="79"/>
      <c r="L29" s="95"/>
      <c r="M29" s="95"/>
      <c r="N29" s="96"/>
      <c r="O29" s="97"/>
      <c r="P29" s="90"/>
      <c r="Q29" s="90"/>
    </row>
    <row r="30" spans="1:17" ht="30.75" customHeight="1">
      <c r="A30" s="124" t="s">
        <v>100</v>
      </c>
      <c r="B30" s="75" t="s">
        <v>101</v>
      </c>
      <c r="C30" s="83"/>
      <c r="D30" s="76">
        <v>6608</v>
      </c>
      <c r="E30" s="84" t="s">
        <v>123</v>
      </c>
      <c r="F30" s="78">
        <v>50600000</v>
      </c>
      <c r="G30" s="78">
        <v>50600000</v>
      </c>
      <c r="H30" s="79"/>
      <c r="I30" s="78">
        <v>50600000</v>
      </c>
      <c r="J30" s="78">
        <v>50600000</v>
      </c>
      <c r="K30" s="79"/>
      <c r="L30" s="95"/>
      <c r="M30" s="95"/>
      <c r="N30" s="96"/>
      <c r="O30" s="97"/>
      <c r="P30" s="90"/>
      <c r="Q30" s="90"/>
    </row>
    <row r="31" spans="1:17" ht="30.75" customHeight="1">
      <c r="A31" s="75" t="s">
        <v>100</v>
      </c>
      <c r="B31" s="75" t="s">
        <v>101</v>
      </c>
      <c r="C31" s="83">
        <v>6650</v>
      </c>
      <c r="D31" s="76">
        <v>6658</v>
      </c>
      <c r="E31" s="84" t="s">
        <v>124</v>
      </c>
      <c r="F31" s="78"/>
      <c r="G31" s="78"/>
      <c r="H31" s="79"/>
      <c r="I31" s="78"/>
      <c r="J31" s="78"/>
      <c r="K31" s="79"/>
      <c r="L31" s="95"/>
      <c r="M31" s="95"/>
      <c r="N31" s="96"/>
      <c r="O31" s="97"/>
      <c r="P31" s="90"/>
      <c r="Q31" s="90"/>
    </row>
    <row r="32" spans="1:17" ht="30.75" customHeight="1">
      <c r="A32" s="75" t="s">
        <v>100</v>
      </c>
      <c r="B32" s="75" t="s">
        <v>101</v>
      </c>
      <c r="C32" s="83"/>
      <c r="D32" s="76">
        <v>6699</v>
      </c>
      <c r="E32" s="84" t="s">
        <v>125</v>
      </c>
      <c r="F32" s="78"/>
      <c r="G32" s="78"/>
      <c r="H32" s="79"/>
      <c r="I32" s="78"/>
      <c r="J32" s="78"/>
      <c r="K32" s="79"/>
      <c r="L32" s="95"/>
      <c r="M32" s="95"/>
      <c r="N32" s="96"/>
      <c r="O32" s="97"/>
      <c r="P32" s="90"/>
      <c r="Q32" s="90"/>
    </row>
    <row r="33" spans="1:17" ht="30.75" customHeight="1">
      <c r="A33" s="124" t="s">
        <v>100</v>
      </c>
      <c r="B33" s="75" t="s">
        <v>101</v>
      </c>
      <c r="C33" s="83">
        <v>6700</v>
      </c>
      <c r="D33" s="76">
        <v>6702</v>
      </c>
      <c r="E33" s="84" t="s">
        <v>126</v>
      </c>
      <c r="F33" s="78"/>
      <c r="G33" s="78"/>
      <c r="H33" s="79"/>
      <c r="I33" s="78"/>
      <c r="J33" s="78"/>
      <c r="K33" s="79"/>
      <c r="L33" s="95"/>
      <c r="M33" s="95"/>
      <c r="N33" s="96"/>
      <c r="O33" s="97"/>
      <c r="P33" s="90"/>
      <c r="Q33" s="90"/>
    </row>
    <row r="34" spans="1:17" ht="30.75" customHeight="1">
      <c r="A34" s="124" t="s">
        <v>100</v>
      </c>
      <c r="B34" s="75" t="s">
        <v>101</v>
      </c>
      <c r="C34" s="83"/>
      <c r="D34" s="76">
        <v>6704</v>
      </c>
      <c r="E34" s="84" t="s">
        <v>127</v>
      </c>
      <c r="F34" s="78">
        <v>15600000</v>
      </c>
      <c r="G34" s="78">
        <v>15600000</v>
      </c>
      <c r="H34" s="79"/>
      <c r="I34" s="78">
        <v>15600000</v>
      </c>
      <c r="J34" s="78">
        <v>15600000</v>
      </c>
      <c r="K34" s="79"/>
      <c r="L34" s="95"/>
      <c r="M34" s="95"/>
      <c r="N34" s="96"/>
      <c r="O34" s="97"/>
      <c r="P34" s="90"/>
      <c r="Q34" s="90"/>
    </row>
    <row r="35" spans="1:17" ht="30.75" customHeight="1">
      <c r="A35" s="124" t="s">
        <v>100</v>
      </c>
      <c r="B35" s="75" t="s">
        <v>101</v>
      </c>
      <c r="C35" s="83">
        <v>6750</v>
      </c>
      <c r="D35" s="76">
        <v>6751</v>
      </c>
      <c r="E35" s="84" t="s">
        <v>128</v>
      </c>
      <c r="F35" s="78"/>
      <c r="G35" s="78"/>
      <c r="H35" s="79"/>
      <c r="I35" s="78"/>
      <c r="J35" s="78"/>
      <c r="K35" s="79"/>
      <c r="L35" s="95"/>
      <c r="M35" s="95"/>
      <c r="N35" s="96"/>
      <c r="O35" s="97"/>
      <c r="P35" s="90"/>
      <c r="Q35" s="90"/>
    </row>
    <row r="36" spans="1:17" ht="30.75" customHeight="1">
      <c r="A36" s="75" t="s">
        <v>100</v>
      </c>
      <c r="B36" s="75" t="s">
        <v>101</v>
      </c>
      <c r="C36" s="83"/>
      <c r="D36" s="76">
        <v>6757</v>
      </c>
      <c r="E36" s="84" t="s">
        <v>129</v>
      </c>
      <c r="F36" s="78">
        <v>42800000</v>
      </c>
      <c r="G36" s="78">
        <v>42800000</v>
      </c>
      <c r="H36" s="79"/>
      <c r="I36" s="78">
        <v>42800000</v>
      </c>
      <c r="J36" s="78">
        <v>42800000</v>
      </c>
      <c r="K36" s="79"/>
      <c r="L36" s="95"/>
      <c r="M36" s="95"/>
      <c r="N36" s="96"/>
      <c r="O36" s="97"/>
      <c r="P36" s="90"/>
      <c r="Q36" s="90"/>
    </row>
    <row r="37" spans="1:17" ht="30.75" customHeight="1">
      <c r="A37" s="124" t="s">
        <v>100</v>
      </c>
      <c r="B37" s="75" t="s">
        <v>101</v>
      </c>
      <c r="C37" s="83"/>
      <c r="D37" s="76">
        <v>6799</v>
      </c>
      <c r="E37" s="84" t="s">
        <v>130</v>
      </c>
      <c r="F37" s="78">
        <v>25950000</v>
      </c>
      <c r="G37" s="78">
        <v>25950000</v>
      </c>
      <c r="H37" s="79"/>
      <c r="I37" s="78">
        <v>25950000</v>
      </c>
      <c r="J37" s="78">
        <v>25950000</v>
      </c>
      <c r="K37" s="79"/>
      <c r="L37" s="95"/>
      <c r="M37" s="95"/>
      <c r="N37" s="96"/>
      <c r="O37" s="97"/>
      <c r="P37" s="90"/>
      <c r="Q37" s="90"/>
    </row>
    <row r="38" spans="1:17" ht="30.75" customHeight="1">
      <c r="A38" s="124" t="s">
        <v>100</v>
      </c>
      <c r="B38" s="75" t="s">
        <v>101</v>
      </c>
      <c r="C38" s="83">
        <v>6900</v>
      </c>
      <c r="D38" s="76">
        <v>6912</v>
      </c>
      <c r="E38" s="84" t="s">
        <v>131</v>
      </c>
      <c r="F38" s="78">
        <v>66124424</v>
      </c>
      <c r="G38" s="78">
        <v>66124424</v>
      </c>
      <c r="H38" s="79"/>
      <c r="I38" s="78">
        <v>66124424</v>
      </c>
      <c r="J38" s="78">
        <v>66124424</v>
      </c>
      <c r="K38" s="79"/>
      <c r="L38" s="95"/>
      <c r="M38" s="95"/>
      <c r="N38" s="96"/>
      <c r="O38" s="97"/>
      <c r="P38" s="90"/>
      <c r="Q38" s="90"/>
    </row>
    <row r="39" spans="1:17" ht="30.75" customHeight="1">
      <c r="A39" s="75" t="s">
        <v>100</v>
      </c>
      <c r="B39" s="75" t="s">
        <v>101</v>
      </c>
      <c r="C39" s="83"/>
      <c r="D39" s="76">
        <v>6913</v>
      </c>
      <c r="E39" s="84" t="s">
        <v>132</v>
      </c>
      <c r="F39" s="78">
        <v>14330000</v>
      </c>
      <c r="G39" s="78">
        <v>14330000</v>
      </c>
      <c r="H39" s="79"/>
      <c r="I39" s="78">
        <v>14330000</v>
      </c>
      <c r="J39" s="78">
        <v>14330000</v>
      </c>
      <c r="K39" s="79"/>
      <c r="L39" s="95"/>
      <c r="M39" s="95"/>
      <c r="N39" s="96"/>
      <c r="O39" s="97"/>
      <c r="P39" s="90"/>
      <c r="Q39" s="90"/>
    </row>
    <row r="40" spans="1:17" ht="28.5" customHeight="1">
      <c r="A40" s="124" t="s">
        <v>100</v>
      </c>
      <c r="B40" s="75" t="s">
        <v>101</v>
      </c>
      <c r="C40" s="83"/>
      <c r="D40" s="76">
        <v>6921</v>
      </c>
      <c r="E40" s="84" t="s">
        <v>133</v>
      </c>
      <c r="F40" s="78">
        <v>75801000</v>
      </c>
      <c r="G40" s="78">
        <v>75801000</v>
      </c>
      <c r="H40" s="79"/>
      <c r="I40" s="78">
        <v>75801000</v>
      </c>
      <c r="J40" s="78">
        <v>75801000</v>
      </c>
      <c r="K40" s="79"/>
      <c r="L40" s="95"/>
      <c r="M40" s="95"/>
      <c r="N40" s="96"/>
      <c r="O40" s="97"/>
      <c r="P40" s="90"/>
      <c r="Q40" s="90"/>
    </row>
    <row r="41" spans="1:17" ht="28.5" customHeight="1">
      <c r="A41" s="124" t="s">
        <v>100</v>
      </c>
      <c r="B41" s="75" t="s">
        <v>101</v>
      </c>
      <c r="C41" s="83"/>
      <c r="D41" s="76">
        <v>6949</v>
      </c>
      <c r="E41" s="84" t="s">
        <v>134</v>
      </c>
      <c r="F41" s="78">
        <v>120460000</v>
      </c>
      <c r="G41" s="78">
        <v>120460000</v>
      </c>
      <c r="H41" s="79"/>
      <c r="I41" s="78">
        <v>120460000</v>
      </c>
      <c r="J41" s="78">
        <v>120460000</v>
      </c>
      <c r="K41" s="79"/>
      <c r="L41" s="95"/>
      <c r="M41" s="95"/>
      <c r="N41" s="96"/>
      <c r="O41" s="97"/>
      <c r="P41" s="90"/>
      <c r="Q41" s="90"/>
    </row>
    <row r="42" spans="1:17" ht="28.5" customHeight="1">
      <c r="A42" s="124" t="s">
        <v>100</v>
      </c>
      <c r="B42" s="75" t="s">
        <v>101</v>
      </c>
      <c r="C42" s="83">
        <v>6950</v>
      </c>
      <c r="D42" s="76">
        <v>6956</v>
      </c>
      <c r="E42" s="84" t="s">
        <v>131</v>
      </c>
      <c r="F42" s="78"/>
      <c r="G42" s="78"/>
      <c r="H42" s="79"/>
      <c r="I42" s="78"/>
      <c r="J42" s="78"/>
      <c r="K42" s="79"/>
      <c r="L42" s="95"/>
      <c r="M42" s="95"/>
      <c r="N42" s="96"/>
      <c r="O42" s="97"/>
      <c r="P42" s="90"/>
      <c r="Q42" s="90"/>
    </row>
    <row r="43" spans="1:17" ht="30.75" customHeight="1">
      <c r="A43" s="124" t="s">
        <v>100</v>
      </c>
      <c r="B43" s="75" t="s">
        <v>101</v>
      </c>
      <c r="C43" s="83">
        <v>7000</v>
      </c>
      <c r="D43" s="76">
        <v>7001</v>
      </c>
      <c r="E43" s="84" t="s">
        <v>135</v>
      </c>
      <c r="F43" s="78">
        <v>205878000</v>
      </c>
      <c r="G43" s="78">
        <v>205878000</v>
      </c>
      <c r="H43" s="79"/>
      <c r="I43" s="78">
        <v>205878000</v>
      </c>
      <c r="J43" s="78">
        <v>205878000</v>
      </c>
      <c r="K43" s="79"/>
      <c r="L43" s="95"/>
      <c r="M43" s="95"/>
      <c r="N43" s="96"/>
      <c r="O43" s="97"/>
      <c r="P43" s="90"/>
      <c r="Q43" s="90"/>
    </row>
    <row r="44" spans="1:17" ht="30.75" customHeight="1">
      <c r="A44" s="124" t="s">
        <v>100</v>
      </c>
      <c r="B44" s="75" t="s">
        <v>101</v>
      </c>
      <c r="C44" s="83"/>
      <c r="D44" s="76">
        <v>7004</v>
      </c>
      <c r="E44" s="84" t="s">
        <v>136</v>
      </c>
      <c r="F44" s="78"/>
      <c r="G44" s="78"/>
      <c r="H44" s="79"/>
      <c r="I44" s="78"/>
      <c r="J44" s="78"/>
      <c r="K44" s="79"/>
      <c r="L44" s="95"/>
      <c r="M44" s="95"/>
      <c r="N44" s="96"/>
      <c r="O44" s="97"/>
      <c r="P44" s="90"/>
      <c r="Q44" s="90"/>
    </row>
    <row r="45" spans="1:17" ht="30.75" customHeight="1">
      <c r="A45" s="124" t="s">
        <v>100</v>
      </c>
      <c r="B45" s="75" t="s">
        <v>101</v>
      </c>
      <c r="C45" s="83"/>
      <c r="D45" s="76">
        <v>7012</v>
      </c>
      <c r="E45" s="84" t="s">
        <v>137</v>
      </c>
      <c r="F45" s="78">
        <v>756000</v>
      </c>
      <c r="G45" s="78">
        <v>756000</v>
      </c>
      <c r="H45" s="79"/>
      <c r="I45" s="78">
        <v>756000</v>
      </c>
      <c r="J45" s="78">
        <v>756000</v>
      </c>
      <c r="K45" s="79"/>
      <c r="L45" s="95"/>
      <c r="M45" s="95"/>
      <c r="N45" s="96"/>
      <c r="O45" s="97"/>
      <c r="P45" s="90"/>
      <c r="Q45" s="90"/>
    </row>
    <row r="46" spans="1:17" ht="30.75" customHeight="1">
      <c r="A46" s="124" t="s">
        <v>100</v>
      </c>
      <c r="B46" s="75" t="s">
        <v>101</v>
      </c>
      <c r="C46" s="83"/>
      <c r="D46" s="76">
        <v>7049</v>
      </c>
      <c r="E46" s="84" t="s">
        <v>109</v>
      </c>
      <c r="F46" s="78">
        <v>83831400</v>
      </c>
      <c r="G46" s="78">
        <v>83831400</v>
      </c>
      <c r="H46" s="79"/>
      <c r="I46" s="78">
        <v>83831400</v>
      </c>
      <c r="J46" s="78">
        <v>83831400</v>
      </c>
      <c r="K46" s="79"/>
      <c r="L46" s="95"/>
      <c r="M46" s="95"/>
      <c r="N46" s="96"/>
      <c r="O46" s="97"/>
      <c r="P46" s="90"/>
      <c r="Q46" s="90"/>
    </row>
    <row r="47" spans="1:17" ht="30.75" customHeight="1">
      <c r="A47" s="124" t="s">
        <v>100</v>
      </c>
      <c r="B47" s="75" t="s">
        <v>101</v>
      </c>
      <c r="C47" s="83">
        <v>7050</v>
      </c>
      <c r="D47" s="76">
        <v>7053</v>
      </c>
      <c r="E47" s="84" t="s">
        <v>138</v>
      </c>
      <c r="F47" s="78">
        <v>4000000</v>
      </c>
      <c r="G47" s="78">
        <v>4000000</v>
      </c>
      <c r="H47" s="79"/>
      <c r="I47" s="78">
        <v>4000000</v>
      </c>
      <c r="J47" s="78">
        <v>4000000</v>
      </c>
      <c r="K47" s="79"/>
      <c r="L47" s="95"/>
      <c r="M47" s="95"/>
      <c r="N47" s="96"/>
      <c r="O47" s="97"/>
      <c r="P47" s="90"/>
      <c r="Q47" s="90"/>
    </row>
    <row r="48" spans="1:17" ht="34.5" customHeight="1">
      <c r="A48" s="124" t="s">
        <v>100</v>
      </c>
      <c r="B48" s="75" t="s">
        <v>101</v>
      </c>
      <c r="C48" s="83">
        <v>7750</v>
      </c>
      <c r="D48" s="76">
        <v>7756</v>
      </c>
      <c r="E48" s="84" t="s">
        <v>139</v>
      </c>
      <c r="F48" s="78"/>
      <c r="G48" s="78"/>
      <c r="H48" s="79"/>
      <c r="I48" s="78"/>
      <c r="J48" s="78"/>
      <c r="K48" s="79"/>
      <c r="L48" s="95"/>
      <c r="M48" s="95"/>
      <c r="N48" s="96"/>
      <c r="O48" s="97"/>
      <c r="P48" s="90"/>
      <c r="Q48" s="90"/>
    </row>
    <row r="49" spans="1:17" ht="30.75" customHeight="1">
      <c r="A49" s="124" t="s">
        <v>100</v>
      </c>
      <c r="B49" s="75" t="s">
        <v>101</v>
      </c>
      <c r="C49" s="83"/>
      <c r="D49" s="76">
        <v>7799</v>
      </c>
      <c r="E49" s="84" t="s">
        <v>140</v>
      </c>
      <c r="F49" s="78">
        <v>81084000</v>
      </c>
      <c r="G49" s="78">
        <v>81084000</v>
      </c>
      <c r="H49" s="79"/>
      <c r="I49" s="78">
        <v>81084000</v>
      </c>
      <c r="J49" s="78">
        <v>81084000</v>
      </c>
      <c r="K49" s="79"/>
      <c r="L49" s="95"/>
      <c r="M49" s="95"/>
      <c r="N49" s="96"/>
      <c r="O49" s="96"/>
      <c r="P49" s="90"/>
      <c r="Q49" s="90"/>
    </row>
    <row r="50" spans="1:17" s="70" customFormat="1" ht="22.5" customHeight="1">
      <c r="A50" s="85" t="s">
        <v>100</v>
      </c>
      <c r="B50" s="85" t="s">
        <v>101</v>
      </c>
      <c r="C50" s="77">
        <v>7950</v>
      </c>
      <c r="D50" s="77">
        <v>7952</v>
      </c>
      <c r="E50" s="77" t="s">
        <v>141</v>
      </c>
      <c r="F50" s="78"/>
      <c r="G50" s="78"/>
      <c r="H50" s="86"/>
      <c r="I50" s="78"/>
      <c r="J50" s="78"/>
      <c r="K50" s="86"/>
      <c r="L50" s="87"/>
      <c r="M50" s="87"/>
      <c r="N50" s="98"/>
      <c r="O50" s="98"/>
      <c r="P50" s="87"/>
      <c r="Q50" s="87"/>
    </row>
    <row r="51" spans="1:17" s="70" customFormat="1" ht="22.5" customHeight="1">
      <c r="A51" s="164" t="s">
        <v>142</v>
      </c>
      <c r="B51" s="165"/>
      <c r="C51" s="165"/>
      <c r="D51" s="165"/>
      <c r="E51" s="166"/>
      <c r="F51" s="87">
        <f aca="true" t="shared" si="2" ref="F51:Q51">SUM(F52:F61)</f>
        <v>573354000</v>
      </c>
      <c r="G51" s="87">
        <f t="shared" si="2"/>
        <v>573354000</v>
      </c>
      <c r="H51" s="87">
        <f t="shared" si="2"/>
        <v>0</v>
      </c>
      <c r="I51" s="87">
        <f t="shared" si="2"/>
        <v>573354000</v>
      </c>
      <c r="J51" s="87">
        <f t="shared" si="2"/>
        <v>573354000</v>
      </c>
      <c r="K51" s="87">
        <f t="shared" si="2"/>
        <v>0</v>
      </c>
      <c r="L51" s="87">
        <f t="shared" si="2"/>
        <v>0</v>
      </c>
      <c r="M51" s="87">
        <f t="shared" si="2"/>
        <v>0</v>
      </c>
      <c r="N51" s="87">
        <f t="shared" si="2"/>
        <v>0</v>
      </c>
      <c r="O51" s="87">
        <f t="shared" si="2"/>
        <v>0</v>
      </c>
      <c r="P51" s="87">
        <f t="shared" si="2"/>
        <v>0</v>
      </c>
      <c r="Q51" s="87">
        <f t="shared" si="2"/>
        <v>0</v>
      </c>
    </row>
    <row r="52" spans="1:17" ht="29.25" customHeight="1">
      <c r="A52" s="124" t="s">
        <v>100</v>
      </c>
      <c r="B52" s="75" t="s">
        <v>101</v>
      </c>
      <c r="C52" s="76">
        <v>6000</v>
      </c>
      <c r="D52" s="76">
        <v>6001</v>
      </c>
      <c r="E52" s="77" t="s">
        <v>102</v>
      </c>
      <c r="F52" s="78">
        <v>230343185</v>
      </c>
      <c r="G52" s="78">
        <v>230343185</v>
      </c>
      <c r="H52" s="88"/>
      <c r="I52" s="78">
        <v>230343185</v>
      </c>
      <c r="J52" s="78">
        <v>230343185</v>
      </c>
      <c r="K52" s="99"/>
      <c r="L52" s="100"/>
      <c r="M52" s="100"/>
      <c r="N52" s="99"/>
      <c r="O52" s="99"/>
      <c r="P52" s="101"/>
      <c r="Q52" s="90"/>
    </row>
    <row r="53" spans="1:17" ht="24.75" customHeight="1">
      <c r="A53" s="124" t="s">
        <v>100</v>
      </c>
      <c r="B53" s="75" t="s">
        <v>101</v>
      </c>
      <c r="C53" s="76">
        <v>6100</v>
      </c>
      <c r="D53" s="76">
        <v>6101</v>
      </c>
      <c r="E53" s="77" t="s">
        <v>104</v>
      </c>
      <c r="F53" s="78"/>
      <c r="G53" s="78"/>
      <c r="H53" s="88"/>
      <c r="I53" s="78"/>
      <c r="J53" s="78"/>
      <c r="K53" s="99"/>
      <c r="L53" s="100"/>
      <c r="M53" s="100"/>
      <c r="N53" s="99"/>
      <c r="O53" s="99"/>
      <c r="P53" s="101"/>
      <c r="Q53" s="90"/>
    </row>
    <row r="54" spans="1:17" ht="24.75" customHeight="1">
      <c r="A54" s="124" t="s">
        <v>100</v>
      </c>
      <c r="B54" s="75" t="s">
        <v>101</v>
      </c>
      <c r="C54" s="76"/>
      <c r="D54" s="76">
        <v>6112</v>
      </c>
      <c r="E54" s="77" t="s">
        <v>106</v>
      </c>
      <c r="F54" s="78"/>
      <c r="G54" s="78"/>
      <c r="H54" s="88"/>
      <c r="I54" s="78"/>
      <c r="J54" s="78"/>
      <c r="K54" s="99"/>
      <c r="L54" s="100"/>
      <c r="M54" s="100"/>
      <c r="N54" s="99"/>
      <c r="O54" s="99"/>
      <c r="P54" s="101"/>
      <c r="Q54" s="90"/>
    </row>
    <row r="55" spans="1:17" ht="29.25" customHeight="1">
      <c r="A55" s="124" t="s">
        <v>100</v>
      </c>
      <c r="B55" s="75" t="s">
        <v>101</v>
      </c>
      <c r="C55" s="76"/>
      <c r="D55" s="76">
        <v>6113</v>
      </c>
      <c r="E55" s="77" t="s">
        <v>143</v>
      </c>
      <c r="F55" s="78"/>
      <c r="G55" s="78"/>
      <c r="H55" s="88"/>
      <c r="I55" s="78"/>
      <c r="J55" s="78"/>
      <c r="K55" s="99"/>
      <c r="L55" s="100"/>
      <c r="M55" s="100"/>
      <c r="N55" s="99"/>
      <c r="O55" s="99"/>
      <c r="P55" s="101"/>
      <c r="Q55" s="90"/>
    </row>
    <row r="56" spans="1:17" ht="29.25" customHeight="1">
      <c r="A56" s="124" t="s">
        <v>100</v>
      </c>
      <c r="B56" s="75" t="s">
        <v>101</v>
      </c>
      <c r="C56" s="83"/>
      <c r="D56" s="76">
        <v>6115</v>
      </c>
      <c r="E56" s="84" t="s">
        <v>108</v>
      </c>
      <c r="F56" s="78"/>
      <c r="G56" s="78"/>
      <c r="H56" s="88"/>
      <c r="I56" s="78"/>
      <c r="J56" s="78"/>
      <c r="K56" s="99"/>
      <c r="L56" s="100"/>
      <c r="M56" s="100"/>
      <c r="N56" s="99"/>
      <c r="O56" s="99"/>
      <c r="P56" s="101"/>
      <c r="Q56" s="90"/>
    </row>
    <row r="57" spans="1:17" ht="25.5" customHeight="1">
      <c r="A57" s="124" t="s">
        <v>100</v>
      </c>
      <c r="B57" s="75" t="s">
        <v>101</v>
      </c>
      <c r="C57" s="76">
        <v>6300</v>
      </c>
      <c r="D57" s="76">
        <v>6301</v>
      </c>
      <c r="E57" s="80" t="s">
        <v>110</v>
      </c>
      <c r="F57" s="78">
        <v>284110815</v>
      </c>
      <c r="G57" s="78">
        <v>284110815</v>
      </c>
      <c r="H57" s="88"/>
      <c r="I57" s="78">
        <v>284110815</v>
      </c>
      <c r="J57" s="78">
        <v>284110815</v>
      </c>
      <c r="K57" s="99"/>
      <c r="L57" s="100"/>
      <c r="M57" s="100"/>
      <c r="N57" s="99"/>
      <c r="O57" s="99"/>
      <c r="P57" s="101"/>
      <c r="Q57" s="90"/>
    </row>
    <row r="58" spans="1:17" ht="25.5" customHeight="1">
      <c r="A58" s="124" t="s">
        <v>100</v>
      </c>
      <c r="B58" s="75" t="s">
        <v>101</v>
      </c>
      <c r="C58" s="76"/>
      <c r="D58" s="76">
        <v>6302</v>
      </c>
      <c r="E58" s="80" t="s">
        <v>111</v>
      </c>
      <c r="F58" s="78">
        <v>44500000</v>
      </c>
      <c r="G58" s="78">
        <v>44500000</v>
      </c>
      <c r="H58" s="89"/>
      <c r="I58" s="78">
        <v>44500000</v>
      </c>
      <c r="J58" s="78">
        <v>44500000</v>
      </c>
      <c r="K58" s="99"/>
      <c r="L58" s="100"/>
      <c r="M58" s="100"/>
      <c r="N58" s="99"/>
      <c r="O58" s="99"/>
      <c r="P58" s="101"/>
      <c r="Q58" s="90"/>
    </row>
    <row r="59" spans="1:17" ht="25.5" customHeight="1">
      <c r="A59" s="124" t="s">
        <v>100</v>
      </c>
      <c r="B59" s="75" t="s">
        <v>101</v>
      </c>
      <c r="C59" s="76"/>
      <c r="D59" s="76">
        <v>6303</v>
      </c>
      <c r="E59" s="80" t="s">
        <v>112</v>
      </c>
      <c r="F59" s="78"/>
      <c r="G59" s="78"/>
      <c r="H59" s="89"/>
      <c r="I59" s="78"/>
      <c r="J59" s="78"/>
      <c r="K59" s="99"/>
      <c r="L59" s="100"/>
      <c r="M59" s="100"/>
      <c r="N59" s="99"/>
      <c r="O59" s="99"/>
      <c r="P59" s="101"/>
      <c r="Q59" s="90"/>
    </row>
    <row r="60" spans="1:17" ht="25.5" customHeight="1">
      <c r="A60" s="124" t="s">
        <v>100</v>
      </c>
      <c r="B60" s="75" t="s">
        <v>101</v>
      </c>
      <c r="C60" s="76"/>
      <c r="D60" s="76">
        <v>6304</v>
      </c>
      <c r="E60" s="80" t="s">
        <v>113</v>
      </c>
      <c r="F60" s="78">
        <v>14400000</v>
      </c>
      <c r="G60" s="78">
        <v>14400000</v>
      </c>
      <c r="H60" s="89"/>
      <c r="I60" s="78">
        <v>14400000</v>
      </c>
      <c r="J60" s="78">
        <v>14400000</v>
      </c>
      <c r="K60" s="99"/>
      <c r="L60" s="100"/>
      <c r="M60" s="100"/>
      <c r="N60" s="99"/>
      <c r="O60" s="99"/>
      <c r="P60" s="101"/>
      <c r="Q60" s="90"/>
    </row>
    <row r="61" spans="1:17" ht="30.75" customHeight="1">
      <c r="A61" s="124" t="s">
        <v>100</v>
      </c>
      <c r="B61" s="75" t="s">
        <v>101</v>
      </c>
      <c r="C61" s="83">
        <v>7000</v>
      </c>
      <c r="D61" s="76">
        <v>7049</v>
      </c>
      <c r="E61" s="84" t="s">
        <v>109</v>
      </c>
      <c r="F61" s="78"/>
      <c r="G61" s="78"/>
      <c r="H61" s="90"/>
      <c r="I61" s="78"/>
      <c r="J61" s="78"/>
      <c r="K61" s="99"/>
      <c r="L61" s="100"/>
      <c r="M61" s="100"/>
      <c r="N61" s="99"/>
      <c r="O61" s="99"/>
      <c r="P61" s="90"/>
      <c r="Q61" s="90"/>
    </row>
    <row r="62" spans="6:17" ht="12.75"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6:17" ht="12.75"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6:17" ht="15.75" customHeight="1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6:17" ht="15.75" customHeight="1"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6:17" ht="15.75" customHeight="1"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6:17" ht="12.75"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6:17" ht="15.75" customHeight="1"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ht="15.75" customHeight="1"/>
    <row r="70" ht="15.75" customHeight="1"/>
  </sheetData>
  <sheetProtection/>
  <mergeCells count="13">
    <mergeCell ref="A1:F1"/>
    <mergeCell ref="F2:H2"/>
    <mergeCell ref="I2:K2"/>
    <mergeCell ref="L2:N2"/>
    <mergeCell ref="O2:Q2"/>
    <mergeCell ref="A5:E5"/>
    <mergeCell ref="A6:E6"/>
    <mergeCell ref="A51:E51"/>
    <mergeCell ref="A2:A3"/>
    <mergeCell ref="B2:B3"/>
    <mergeCell ref="C2:C3"/>
    <mergeCell ref="D2:D3"/>
    <mergeCell ref="E2:E3"/>
  </mergeCells>
  <printOptions/>
  <pageMargins left="0.433070866141732" right="0.393700787401575" top="0.275590551181102" bottom="0.15748031496063" header="0.31496062992126" footer="0.15748031496063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4">
      <selection activeCell="F16" sqref="F16"/>
    </sheetView>
  </sheetViews>
  <sheetFormatPr defaultColWidth="9.00390625" defaultRowHeight="15.75"/>
  <cols>
    <col min="1" max="1" width="6.875" style="56" customWidth="1"/>
    <col min="2" max="2" width="29.50390625" style="57" customWidth="1"/>
    <col min="3" max="4" width="14.625" style="56" customWidth="1"/>
    <col min="5" max="5" width="13.75390625" style="56" customWidth="1"/>
    <col min="6" max="7" width="12.125" style="56" customWidth="1"/>
    <col min="8" max="8" width="10.875" style="56" customWidth="1"/>
    <col min="9" max="16384" width="9.00390625" style="56" customWidth="1"/>
  </cols>
  <sheetData>
    <row r="1" spans="1:5" ht="15">
      <c r="A1" s="138" t="s">
        <v>144</v>
      </c>
      <c r="B1" s="138"/>
      <c r="C1" s="138"/>
      <c r="D1" s="138"/>
      <c r="E1" s="138"/>
    </row>
    <row r="2" spans="1:5" ht="21.75" customHeight="1">
      <c r="A2" s="139" t="s">
        <v>151</v>
      </c>
      <c r="B2" s="139"/>
      <c r="C2" s="139"/>
      <c r="D2" s="139"/>
      <c r="E2" s="139"/>
    </row>
    <row r="3" spans="1:5" ht="21.75" customHeight="1">
      <c r="A3" s="139" t="s">
        <v>152</v>
      </c>
      <c r="B3" s="139"/>
      <c r="C3" s="139"/>
      <c r="D3" s="139"/>
      <c r="E3" s="139"/>
    </row>
    <row r="4" spans="1:5" ht="26.25" customHeight="1">
      <c r="A4" s="58"/>
      <c r="B4" s="58"/>
      <c r="C4" s="58"/>
      <c r="D4" s="140" t="s">
        <v>1</v>
      </c>
      <c r="E4" s="140"/>
    </row>
    <row r="5" spans="1:5" ht="30.75">
      <c r="A5" s="59" t="s">
        <v>2</v>
      </c>
      <c r="B5" s="60" t="s">
        <v>3</v>
      </c>
      <c r="C5" s="59" t="s">
        <v>4</v>
      </c>
      <c r="D5" s="59" t="s">
        <v>5</v>
      </c>
      <c r="E5" s="59" t="s">
        <v>145</v>
      </c>
    </row>
    <row r="6" spans="1:5" ht="15">
      <c r="A6" s="61" t="s">
        <v>9</v>
      </c>
      <c r="B6" s="62" t="s">
        <v>10</v>
      </c>
      <c r="C6" s="61">
        <v>1</v>
      </c>
      <c r="D6" s="61">
        <v>2</v>
      </c>
      <c r="E6" s="61" t="s">
        <v>11</v>
      </c>
    </row>
    <row r="7" spans="1:6" ht="15">
      <c r="A7" s="61"/>
      <c r="B7" s="63" t="s">
        <v>13</v>
      </c>
      <c r="C7" s="64"/>
      <c r="D7" s="64"/>
      <c r="E7" s="65"/>
      <c r="F7" s="66"/>
    </row>
    <row r="8" spans="1:5" s="55" customFormat="1" ht="30" customHeight="1">
      <c r="A8" s="59">
        <v>1</v>
      </c>
      <c r="B8" s="63" t="s">
        <v>14</v>
      </c>
      <c r="C8" s="64"/>
      <c r="D8" s="64"/>
      <c r="E8" s="65"/>
    </row>
    <row r="9" spans="1:5" ht="30" customHeight="1">
      <c r="A9" s="61"/>
      <c r="B9" s="67" t="s">
        <v>15</v>
      </c>
      <c r="C9" s="68">
        <v>738000000</v>
      </c>
      <c r="D9" s="68">
        <v>329200000</v>
      </c>
      <c r="E9" s="65">
        <f>SUM(D9/C9)</f>
        <v>0.44607046070460704</v>
      </c>
    </row>
    <row r="10" spans="1:5" ht="30" customHeight="1">
      <c r="A10" s="61"/>
      <c r="B10" s="67" t="s">
        <v>16</v>
      </c>
      <c r="C10" s="69"/>
      <c r="D10" s="69"/>
      <c r="E10" s="65"/>
    </row>
    <row r="11" spans="1:5" ht="30" customHeight="1">
      <c r="A11" s="61"/>
      <c r="B11" s="67" t="s">
        <v>17</v>
      </c>
      <c r="C11" s="68">
        <v>738000000</v>
      </c>
      <c r="D11" s="68">
        <v>329200000</v>
      </c>
      <c r="E11" s="65">
        <f>SUM(D11/C11)</f>
        <v>0.44607046070460704</v>
      </c>
    </row>
    <row r="12" spans="1:5" s="55" customFormat="1" ht="30" customHeight="1">
      <c r="A12" s="59">
        <v>2</v>
      </c>
      <c r="B12" s="63" t="s">
        <v>18</v>
      </c>
      <c r="C12" s="69"/>
      <c r="D12" s="69"/>
      <c r="E12" s="65"/>
    </row>
    <row r="13" spans="1:5" ht="30" customHeight="1">
      <c r="A13" s="61"/>
      <c r="B13" s="67" t="s">
        <v>15</v>
      </c>
      <c r="C13" s="68">
        <v>540000000</v>
      </c>
      <c r="D13" s="68">
        <v>295250000</v>
      </c>
      <c r="E13" s="65">
        <f>SUM(D13/C13)</f>
        <v>0.5467592592592593</v>
      </c>
    </row>
    <row r="14" spans="1:5" ht="30" customHeight="1">
      <c r="A14" s="61"/>
      <c r="B14" s="67" t="s">
        <v>16</v>
      </c>
      <c r="C14" s="69"/>
      <c r="D14" s="69"/>
      <c r="E14" s="65"/>
    </row>
    <row r="15" spans="1:5" ht="30" customHeight="1">
      <c r="A15" s="61"/>
      <c r="B15" s="67" t="s">
        <v>17</v>
      </c>
      <c r="C15" s="68">
        <v>540000000</v>
      </c>
      <c r="D15" s="68">
        <v>295250000</v>
      </c>
      <c r="E15" s="65">
        <f>SUM(D15/C15)</f>
        <v>0.5467592592592593</v>
      </c>
    </row>
    <row r="16" spans="1:5" s="55" customFormat="1" ht="30" customHeight="1">
      <c r="A16" s="59">
        <v>3</v>
      </c>
      <c r="B16" s="63" t="s">
        <v>19</v>
      </c>
      <c r="C16" s="69"/>
      <c r="D16" s="69"/>
      <c r="E16" s="65"/>
    </row>
    <row r="17" spans="1:5" ht="30" customHeight="1">
      <c r="A17" s="61"/>
      <c r="B17" s="67" t="s">
        <v>15</v>
      </c>
      <c r="C17" s="68">
        <v>40000000</v>
      </c>
      <c r="D17" s="68">
        <v>0</v>
      </c>
      <c r="E17" s="65">
        <f>SUM(D17/C17)</f>
        <v>0</v>
      </c>
    </row>
    <row r="18" spans="1:5" ht="30" customHeight="1">
      <c r="A18" s="61"/>
      <c r="B18" s="67" t="s">
        <v>16</v>
      </c>
      <c r="C18" s="68"/>
      <c r="D18" s="68"/>
      <c r="E18" s="65"/>
    </row>
    <row r="19" spans="1:5" ht="30" customHeight="1">
      <c r="A19" s="61"/>
      <c r="B19" s="67" t="s">
        <v>17</v>
      </c>
      <c r="C19" s="68">
        <v>40000000</v>
      </c>
      <c r="D19" s="68">
        <v>0</v>
      </c>
      <c r="E19" s="65">
        <f>SUM(D19/C19)</f>
        <v>0</v>
      </c>
    </row>
  </sheetData>
  <sheetProtection/>
  <mergeCells count="4">
    <mergeCell ref="A1:E1"/>
    <mergeCell ref="A2:E2"/>
    <mergeCell ref="A3:E3"/>
    <mergeCell ref="D4:E4"/>
  </mergeCells>
  <printOptions horizontalCentered="1"/>
  <pageMargins left="0.75" right="0.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1"/>
  <sheetViews>
    <sheetView view="pageBreakPreview" zoomScaleSheetLayoutView="100" workbookViewId="0" topLeftCell="A13">
      <selection activeCell="D17" sqref="D17"/>
    </sheetView>
  </sheetViews>
  <sheetFormatPr defaultColWidth="9.00390625" defaultRowHeight="15.75"/>
  <cols>
    <col min="1" max="1" width="4.75390625" style="32" customWidth="1"/>
    <col min="2" max="2" width="56.25390625" style="33" customWidth="1"/>
    <col min="3" max="5" width="11.125" style="32" customWidth="1"/>
    <col min="6" max="16384" width="9.00390625" style="32" customWidth="1"/>
  </cols>
  <sheetData>
    <row r="1" ht="15">
      <c r="B1" s="34"/>
    </row>
    <row r="2" ht="15">
      <c r="B2" s="34"/>
    </row>
    <row r="3" spans="1:5" ht="17.25">
      <c r="A3" s="175" t="s">
        <v>154</v>
      </c>
      <c r="B3" s="175"/>
      <c r="C3" s="175"/>
      <c r="D3" s="175"/>
      <c r="E3" s="175"/>
    </row>
    <row r="4" spans="1:5" ht="17.25">
      <c r="A4" s="157" t="s">
        <v>152</v>
      </c>
      <c r="B4" s="157"/>
      <c r="C4" s="157"/>
      <c r="D4" s="157"/>
      <c r="E4" s="157"/>
    </row>
    <row r="5" spans="1:2" ht="17.25">
      <c r="A5" s="35"/>
      <c r="B5" s="35"/>
    </row>
    <row r="6" spans="1:2" ht="17.25">
      <c r="A6" s="158" t="s">
        <v>21</v>
      </c>
      <c r="B6" s="158"/>
    </row>
    <row r="7" ht="13.5">
      <c r="B7" s="36"/>
    </row>
    <row r="8" spans="1:5" ht="19.5" customHeight="1">
      <c r="A8" s="144" t="s">
        <v>2</v>
      </c>
      <c r="B8" s="177" t="s">
        <v>3</v>
      </c>
      <c r="C8" s="179" t="s">
        <v>24</v>
      </c>
      <c r="D8" s="145" t="s">
        <v>25</v>
      </c>
      <c r="E8" s="145"/>
    </row>
    <row r="9" spans="1:5" ht="19.5" customHeight="1">
      <c r="A9" s="176"/>
      <c r="B9" s="178"/>
      <c r="C9" s="180"/>
      <c r="D9" s="37" t="s">
        <v>24</v>
      </c>
      <c r="E9" s="37" t="s">
        <v>27</v>
      </c>
    </row>
    <row r="10" spans="1:5" ht="19.5" customHeight="1">
      <c r="A10" s="39" t="s">
        <v>9</v>
      </c>
      <c r="B10" s="40" t="s">
        <v>28</v>
      </c>
      <c r="C10" s="41"/>
      <c r="D10" s="41"/>
      <c r="E10" s="41"/>
    </row>
    <row r="11" spans="1:5" ht="19.5" customHeight="1">
      <c r="A11" s="42" t="s">
        <v>29</v>
      </c>
      <c r="B11" s="43" t="s">
        <v>30</v>
      </c>
      <c r="C11" s="41"/>
      <c r="D11" s="41"/>
      <c r="E11" s="41"/>
    </row>
    <row r="12" spans="1:5" ht="19.5" customHeight="1">
      <c r="A12" s="42">
        <v>1</v>
      </c>
      <c r="B12" s="43" t="s">
        <v>31</v>
      </c>
      <c r="C12" s="41"/>
      <c r="D12" s="41"/>
      <c r="E12" s="41"/>
    </row>
    <row r="13" spans="1:5" ht="19.5" customHeight="1">
      <c r="A13" s="44">
        <v>11</v>
      </c>
      <c r="B13" s="45" t="s">
        <v>32</v>
      </c>
      <c r="C13" s="46"/>
      <c r="D13" s="46"/>
      <c r="E13" s="46"/>
    </row>
    <row r="14" spans="1:5" ht="19.5" customHeight="1">
      <c r="A14" s="47"/>
      <c r="B14" s="48" t="s">
        <v>33</v>
      </c>
      <c r="C14" s="49"/>
      <c r="D14" s="49"/>
      <c r="E14" s="49"/>
    </row>
    <row r="15" spans="1:5" ht="19.5" customHeight="1">
      <c r="A15" s="47"/>
      <c r="B15" s="48" t="s">
        <v>34</v>
      </c>
      <c r="C15" s="49"/>
      <c r="D15" s="49"/>
      <c r="E15" s="49"/>
    </row>
    <row r="16" spans="1:5" ht="19.5" customHeight="1">
      <c r="A16" s="44">
        <v>12</v>
      </c>
      <c r="B16" s="45" t="s">
        <v>35</v>
      </c>
      <c r="C16" s="46"/>
      <c r="D16" s="46"/>
      <c r="E16" s="46"/>
    </row>
    <row r="17" spans="1:5" ht="19.5" customHeight="1">
      <c r="A17" s="47"/>
      <c r="B17" s="48" t="s">
        <v>33</v>
      </c>
      <c r="C17" s="49"/>
      <c r="D17" s="49"/>
      <c r="E17" s="49"/>
    </row>
    <row r="18" spans="1:5" ht="19.5" customHeight="1">
      <c r="A18" s="47"/>
      <c r="B18" s="48" t="s">
        <v>34</v>
      </c>
      <c r="C18" s="49"/>
      <c r="D18" s="49"/>
      <c r="E18" s="49"/>
    </row>
    <row r="19" spans="1:5" ht="19.5" customHeight="1">
      <c r="A19" s="42">
        <v>2</v>
      </c>
      <c r="B19" s="43" t="s">
        <v>36</v>
      </c>
      <c r="C19" s="50">
        <f>C20+C21</f>
        <v>5027000000</v>
      </c>
      <c r="D19" s="50">
        <f>D20+D21</f>
        <v>5027000000</v>
      </c>
      <c r="E19" s="50">
        <f>E20+E21</f>
        <v>0</v>
      </c>
    </row>
    <row r="20" spans="1:5" s="29" customFormat="1" ht="19.5" customHeight="1">
      <c r="A20" s="44"/>
      <c r="B20" s="45" t="s">
        <v>37</v>
      </c>
      <c r="C20" s="51">
        <v>4451000000</v>
      </c>
      <c r="D20" s="51">
        <f>C20</f>
        <v>4451000000</v>
      </c>
      <c r="E20" s="51"/>
    </row>
    <row r="21" spans="1:5" ht="19.5" customHeight="1">
      <c r="A21" s="44"/>
      <c r="B21" s="45" t="s">
        <v>38</v>
      </c>
      <c r="C21" s="51">
        <v>576000000</v>
      </c>
      <c r="D21" s="51">
        <f>C21</f>
        <v>576000000</v>
      </c>
      <c r="E21" s="51"/>
    </row>
    <row r="22" spans="1:5" ht="19.5" customHeight="1">
      <c r="A22" s="42">
        <v>3</v>
      </c>
      <c r="B22" s="43" t="s">
        <v>39</v>
      </c>
      <c r="C22" s="50">
        <f>C23+C24</f>
        <v>5027000000</v>
      </c>
      <c r="D22" s="50">
        <f>D23+D24</f>
        <v>5027000000</v>
      </c>
      <c r="E22" s="50">
        <f>E23+E24</f>
        <v>0</v>
      </c>
    </row>
    <row r="23" spans="1:5" ht="19.5" customHeight="1">
      <c r="A23" s="44"/>
      <c r="B23" s="125" t="s">
        <v>40</v>
      </c>
      <c r="C23" s="51">
        <f>C13+C20</f>
        <v>4451000000</v>
      </c>
      <c r="D23" s="51">
        <f>D13+D20</f>
        <v>4451000000</v>
      </c>
      <c r="E23" s="51">
        <f>E13+E20</f>
        <v>0</v>
      </c>
    </row>
    <row r="24" spans="1:5" ht="19.5" customHeight="1">
      <c r="A24" s="44"/>
      <c r="B24" s="125" t="s">
        <v>38</v>
      </c>
      <c r="C24" s="51">
        <f>C16+C21</f>
        <v>576000000</v>
      </c>
      <c r="D24" s="51">
        <f>D16+D21</f>
        <v>576000000</v>
      </c>
      <c r="E24" s="51">
        <f>E16+E21</f>
        <v>0</v>
      </c>
    </row>
    <row r="25" spans="1:5" s="29" customFormat="1" ht="19.5" customHeight="1">
      <c r="A25" s="42">
        <v>4</v>
      </c>
      <c r="B25" s="43" t="s">
        <v>41</v>
      </c>
      <c r="C25" s="50">
        <f>C26+C27</f>
        <v>4966404000</v>
      </c>
      <c r="D25" s="50">
        <f>D26+D27</f>
        <v>4966404000</v>
      </c>
      <c r="E25" s="50">
        <f>E26+E27</f>
        <v>0</v>
      </c>
    </row>
    <row r="26" spans="1:5" ht="19.5" customHeight="1">
      <c r="A26" s="44"/>
      <c r="B26" s="45" t="s">
        <v>37</v>
      </c>
      <c r="C26" s="51">
        <v>4393050000</v>
      </c>
      <c r="D26" s="51">
        <f>C26</f>
        <v>4393050000</v>
      </c>
      <c r="E26" s="51">
        <f>E23-E32</f>
        <v>0</v>
      </c>
    </row>
    <row r="27" spans="1:5" s="29" customFormat="1" ht="19.5" customHeight="1">
      <c r="A27" s="44"/>
      <c r="B27" s="45" t="s">
        <v>38</v>
      </c>
      <c r="C27" s="51">
        <v>573354000</v>
      </c>
      <c r="D27" s="51">
        <f>C27</f>
        <v>573354000</v>
      </c>
      <c r="E27" s="51">
        <f>E24</f>
        <v>0</v>
      </c>
    </row>
    <row r="28" spans="1:5" ht="19.5" customHeight="1">
      <c r="A28" s="42">
        <v>5</v>
      </c>
      <c r="B28" s="43" t="s">
        <v>42</v>
      </c>
      <c r="C28" s="50">
        <f>C29+C30</f>
        <v>4966404000</v>
      </c>
      <c r="D28" s="50">
        <f>D29+D30</f>
        <v>4966404000</v>
      </c>
      <c r="E28" s="50">
        <f>E29+E30</f>
        <v>0</v>
      </c>
    </row>
    <row r="29" spans="1:5" ht="19.5" customHeight="1">
      <c r="A29" s="44"/>
      <c r="B29" s="45" t="s">
        <v>37</v>
      </c>
      <c r="C29" s="51">
        <v>4393050000</v>
      </c>
      <c r="D29" s="51">
        <f>C29</f>
        <v>4393050000</v>
      </c>
      <c r="E29" s="51"/>
    </row>
    <row r="30" spans="1:5" ht="19.5" customHeight="1">
      <c r="A30" s="44"/>
      <c r="B30" s="45" t="s">
        <v>38</v>
      </c>
      <c r="C30" s="51">
        <v>573354000</v>
      </c>
      <c r="D30" s="51">
        <f>C30</f>
        <v>573354000</v>
      </c>
      <c r="E30" s="51"/>
    </row>
    <row r="31" spans="1:5" ht="19.5" customHeight="1">
      <c r="A31" s="42">
        <v>6</v>
      </c>
      <c r="B31" s="43" t="s">
        <v>43</v>
      </c>
      <c r="C31" s="50">
        <f>C32+C36</f>
        <v>57950000</v>
      </c>
      <c r="D31" s="50">
        <f>D32+D36</f>
        <v>57950000</v>
      </c>
      <c r="E31" s="50">
        <f>E32+E36</f>
        <v>0</v>
      </c>
    </row>
    <row r="32" spans="1:5" s="30" customFormat="1" ht="19.5" customHeight="1">
      <c r="A32" s="44">
        <v>61</v>
      </c>
      <c r="B32" s="45" t="s">
        <v>44</v>
      </c>
      <c r="C32" s="51">
        <f>C33+C34+C35</f>
        <v>57950000</v>
      </c>
      <c r="D32" s="51">
        <f>D33+D34+D35</f>
        <v>57950000</v>
      </c>
      <c r="E32" s="51">
        <f>E33+E34+E35</f>
        <v>0</v>
      </c>
    </row>
    <row r="33" spans="1:5" ht="19.5" customHeight="1">
      <c r="A33" s="47"/>
      <c r="B33" s="48" t="s">
        <v>45</v>
      </c>
      <c r="C33" s="52"/>
      <c r="D33" s="52"/>
      <c r="E33" s="52"/>
    </row>
    <row r="34" spans="1:5" s="29" customFormat="1" ht="19.5" customHeight="1">
      <c r="A34" s="47"/>
      <c r="B34" s="126" t="s">
        <v>46</v>
      </c>
      <c r="C34" s="52"/>
      <c r="D34" s="52"/>
      <c r="E34" s="52"/>
    </row>
    <row r="35" spans="1:5" ht="19.5" customHeight="1">
      <c r="A35" s="47"/>
      <c r="B35" s="126" t="s">
        <v>47</v>
      </c>
      <c r="C35" s="52">
        <v>57950000</v>
      </c>
      <c r="D35" s="52">
        <f>C35</f>
        <v>57950000</v>
      </c>
      <c r="E35" s="52"/>
    </row>
    <row r="36" spans="1:5" ht="19.5" customHeight="1">
      <c r="A36" s="44">
        <v>62</v>
      </c>
      <c r="B36" s="45" t="s">
        <v>49</v>
      </c>
      <c r="C36" s="51">
        <f>C37+C38+C39</f>
        <v>0</v>
      </c>
      <c r="D36" s="51">
        <f>D37+D38+D39</f>
        <v>0</v>
      </c>
      <c r="E36" s="51">
        <f>E37+E38+E39</f>
        <v>0</v>
      </c>
    </row>
    <row r="37" spans="1:5" ht="19.5" customHeight="1">
      <c r="A37" s="47"/>
      <c r="B37" s="48" t="s">
        <v>45</v>
      </c>
      <c r="C37" s="52"/>
      <c r="D37" s="52"/>
      <c r="E37" s="52"/>
    </row>
    <row r="38" spans="1:5" ht="19.5" customHeight="1">
      <c r="A38" s="47"/>
      <c r="B38" s="126" t="s">
        <v>50</v>
      </c>
      <c r="C38" s="52"/>
      <c r="D38" s="52"/>
      <c r="E38" s="52"/>
    </row>
    <row r="39" spans="1:5" s="29" customFormat="1" ht="19.5" customHeight="1">
      <c r="A39" s="47"/>
      <c r="B39" s="126" t="s">
        <v>51</v>
      </c>
      <c r="C39" s="52"/>
      <c r="D39" s="52">
        <f>C39</f>
        <v>0</v>
      </c>
      <c r="E39" s="52"/>
    </row>
    <row r="40" spans="1:5" ht="19.5" customHeight="1">
      <c r="A40" s="42">
        <v>7</v>
      </c>
      <c r="B40" s="43" t="s">
        <v>53</v>
      </c>
      <c r="C40" s="50">
        <f>C44+C41</f>
        <v>2646000</v>
      </c>
      <c r="D40" s="50">
        <f>D44+D41</f>
        <v>2646000</v>
      </c>
      <c r="E40" s="50">
        <f>E44+E41</f>
        <v>0</v>
      </c>
    </row>
    <row r="41" spans="1:5" s="29" customFormat="1" ht="19.5" customHeight="1">
      <c r="A41" s="44">
        <v>71</v>
      </c>
      <c r="B41" s="45" t="s">
        <v>32</v>
      </c>
      <c r="C41" s="53"/>
      <c r="D41" s="53"/>
      <c r="E41" s="53"/>
    </row>
    <row r="42" spans="1:5" ht="19.5" customHeight="1">
      <c r="A42" s="47"/>
      <c r="B42" s="48" t="s">
        <v>33</v>
      </c>
      <c r="C42" s="53"/>
      <c r="D42" s="53"/>
      <c r="E42" s="53"/>
    </row>
    <row r="43" spans="1:5" ht="19.5" customHeight="1">
      <c r="A43" s="47"/>
      <c r="B43" s="48" t="s">
        <v>34</v>
      </c>
      <c r="C43" s="53"/>
      <c r="D43" s="53"/>
      <c r="E43" s="53"/>
    </row>
    <row r="44" spans="1:5" ht="19.5" customHeight="1">
      <c r="A44" s="44">
        <v>72</v>
      </c>
      <c r="B44" s="45" t="s">
        <v>49</v>
      </c>
      <c r="C44" s="51">
        <v>2646000</v>
      </c>
      <c r="D44" s="51">
        <f>D45+D46</f>
        <v>2646000</v>
      </c>
      <c r="E44" s="51">
        <f>E45+E46</f>
        <v>0</v>
      </c>
    </row>
    <row r="45" spans="1:5" ht="19.5" customHeight="1">
      <c r="A45" s="47"/>
      <c r="B45" s="48" t="s">
        <v>33</v>
      </c>
      <c r="C45" s="52"/>
      <c r="D45" s="52"/>
      <c r="E45" s="52"/>
    </row>
    <row r="46" spans="1:5" s="29" customFormat="1" ht="19.5" customHeight="1">
      <c r="A46" s="47"/>
      <c r="B46" s="48" t="s">
        <v>34</v>
      </c>
      <c r="C46" s="52">
        <v>2646000</v>
      </c>
      <c r="D46" s="52">
        <f>C46</f>
        <v>2646000</v>
      </c>
      <c r="E46" s="52"/>
    </row>
    <row r="47" spans="1:5" ht="19.5" customHeight="1">
      <c r="A47" s="42" t="s">
        <v>55</v>
      </c>
      <c r="B47" s="43" t="s">
        <v>56</v>
      </c>
      <c r="C47" s="50"/>
      <c r="D47" s="50"/>
      <c r="E47" s="50"/>
    </row>
    <row r="48" spans="1:5" ht="19.5" customHeight="1">
      <c r="A48" s="42">
        <v>1</v>
      </c>
      <c r="B48" s="43" t="s">
        <v>31</v>
      </c>
      <c r="C48" s="50"/>
      <c r="D48" s="50"/>
      <c r="E48" s="50"/>
    </row>
    <row r="49" spans="1:5" ht="19.5" customHeight="1">
      <c r="A49" s="42">
        <v>2</v>
      </c>
      <c r="B49" s="43" t="s">
        <v>36</v>
      </c>
      <c r="C49" s="50"/>
      <c r="D49" s="50"/>
      <c r="E49" s="50"/>
    </row>
    <row r="50" spans="1:5" ht="19.5" customHeight="1">
      <c r="A50" s="42">
        <v>3</v>
      </c>
      <c r="B50" s="43" t="s">
        <v>57</v>
      </c>
      <c r="C50" s="50"/>
      <c r="D50" s="50"/>
      <c r="E50" s="50"/>
    </row>
    <row r="51" spans="1:5" ht="19.5" customHeight="1">
      <c r="A51" s="47"/>
      <c r="B51" s="48" t="s">
        <v>58</v>
      </c>
      <c r="C51" s="52"/>
      <c r="D51" s="52"/>
      <c r="E51" s="52"/>
    </row>
    <row r="52" spans="1:5" ht="19.5" customHeight="1">
      <c r="A52" s="47"/>
      <c r="B52" s="48" t="s">
        <v>59</v>
      </c>
      <c r="C52" s="52"/>
      <c r="D52" s="52"/>
      <c r="E52" s="52"/>
    </row>
    <row r="53" spans="1:5" ht="19.5" customHeight="1">
      <c r="A53" s="42">
        <v>4</v>
      </c>
      <c r="B53" s="43" t="s">
        <v>60</v>
      </c>
      <c r="C53" s="50"/>
      <c r="D53" s="50"/>
      <c r="E53" s="50"/>
    </row>
    <row r="54" spans="1:5" ht="19.5" customHeight="1">
      <c r="A54" s="42">
        <v>5</v>
      </c>
      <c r="B54" s="43" t="s">
        <v>61</v>
      </c>
      <c r="C54" s="50"/>
      <c r="D54" s="50"/>
      <c r="E54" s="50"/>
    </row>
    <row r="55" spans="1:5" ht="19.5" customHeight="1">
      <c r="A55" s="42">
        <v>6</v>
      </c>
      <c r="B55" s="43" t="s">
        <v>62</v>
      </c>
      <c r="C55" s="50"/>
      <c r="D55" s="50"/>
      <c r="E55" s="50"/>
    </row>
    <row r="56" spans="1:5" ht="19.5" customHeight="1">
      <c r="A56" s="42" t="s">
        <v>63</v>
      </c>
      <c r="B56" s="43" t="s">
        <v>64</v>
      </c>
      <c r="C56" s="50"/>
      <c r="D56" s="50"/>
      <c r="E56" s="50"/>
    </row>
    <row r="57" spans="1:5" ht="19.5" customHeight="1">
      <c r="A57" s="42">
        <v>1</v>
      </c>
      <c r="B57" s="43" t="s">
        <v>65</v>
      </c>
      <c r="C57" s="50"/>
      <c r="D57" s="50"/>
      <c r="E57" s="50"/>
    </row>
    <row r="58" spans="1:5" ht="19.5" customHeight="1">
      <c r="A58" s="47"/>
      <c r="B58" s="48" t="s">
        <v>66</v>
      </c>
      <c r="C58" s="52"/>
      <c r="D58" s="52"/>
      <c r="E58" s="52"/>
    </row>
    <row r="59" spans="1:5" ht="19.5" customHeight="1">
      <c r="A59" s="47"/>
      <c r="B59" s="48" t="s">
        <v>67</v>
      </c>
      <c r="C59" s="52"/>
      <c r="D59" s="52"/>
      <c r="E59" s="52"/>
    </row>
    <row r="60" spans="1:5" ht="19.5" customHeight="1">
      <c r="A60" s="42">
        <v>2</v>
      </c>
      <c r="B60" s="43" t="s">
        <v>36</v>
      </c>
      <c r="C60" s="50"/>
      <c r="D60" s="50"/>
      <c r="E60" s="50"/>
    </row>
    <row r="61" spans="1:5" ht="19.5" customHeight="1">
      <c r="A61" s="42">
        <v>3</v>
      </c>
      <c r="B61" s="43" t="s">
        <v>39</v>
      </c>
      <c r="C61" s="50"/>
      <c r="D61" s="50"/>
      <c r="E61" s="50"/>
    </row>
    <row r="62" spans="1:5" ht="19.5" customHeight="1">
      <c r="A62" s="42">
        <v>4</v>
      </c>
      <c r="B62" s="43" t="s">
        <v>68</v>
      </c>
      <c r="C62" s="50"/>
      <c r="D62" s="50"/>
      <c r="E62" s="50"/>
    </row>
    <row r="63" spans="1:5" ht="19.5" customHeight="1">
      <c r="A63" s="47"/>
      <c r="B63" s="48" t="s">
        <v>69</v>
      </c>
      <c r="C63" s="52"/>
      <c r="D63" s="52"/>
      <c r="E63" s="52"/>
    </row>
    <row r="64" spans="1:5" s="31" customFormat="1" ht="19.5" customHeight="1">
      <c r="A64" s="47"/>
      <c r="B64" s="48" t="s">
        <v>70</v>
      </c>
      <c r="C64" s="52"/>
      <c r="D64" s="52"/>
      <c r="E64" s="52"/>
    </row>
    <row r="65" spans="1:5" ht="19.5" customHeight="1">
      <c r="A65" s="42">
        <v>5</v>
      </c>
      <c r="B65" s="43" t="s">
        <v>71</v>
      </c>
      <c r="C65" s="50"/>
      <c r="D65" s="50"/>
      <c r="E65" s="50"/>
    </row>
    <row r="66" spans="1:5" ht="19.5" customHeight="1">
      <c r="A66" s="42">
        <v>6</v>
      </c>
      <c r="B66" s="43" t="s">
        <v>43</v>
      </c>
      <c r="C66" s="50"/>
      <c r="D66" s="50"/>
      <c r="E66" s="50"/>
    </row>
    <row r="67" spans="1:5" ht="19.5" customHeight="1">
      <c r="A67" s="47"/>
      <c r="B67" s="48" t="s">
        <v>45</v>
      </c>
      <c r="C67" s="52"/>
      <c r="D67" s="52"/>
      <c r="E67" s="52"/>
    </row>
    <row r="68" spans="1:5" ht="19.5" customHeight="1">
      <c r="A68" s="47"/>
      <c r="B68" s="126" t="s">
        <v>50</v>
      </c>
      <c r="C68" s="52"/>
      <c r="D68" s="52"/>
      <c r="E68" s="52"/>
    </row>
    <row r="69" spans="1:5" ht="19.5" customHeight="1">
      <c r="A69" s="47"/>
      <c r="B69" s="126" t="s">
        <v>72</v>
      </c>
      <c r="C69" s="52"/>
      <c r="D69" s="52"/>
      <c r="E69" s="52"/>
    </row>
    <row r="70" spans="1:5" ht="19.5" customHeight="1">
      <c r="A70" s="42">
        <v>7</v>
      </c>
      <c r="B70" s="43" t="s">
        <v>73</v>
      </c>
      <c r="C70" s="50"/>
      <c r="D70" s="50"/>
      <c r="E70" s="50"/>
    </row>
    <row r="71" spans="1:5" ht="19.5" customHeight="1">
      <c r="A71" s="47"/>
      <c r="B71" s="48" t="s">
        <v>66</v>
      </c>
      <c r="C71" s="52"/>
      <c r="D71" s="52"/>
      <c r="E71" s="52"/>
    </row>
    <row r="72" spans="1:5" ht="19.5" customHeight="1">
      <c r="A72" s="47"/>
      <c r="B72" s="48" t="s">
        <v>67</v>
      </c>
      <c r="C72" s="52"/>
      <c r="D72" s="52"/>
      <c r="E72" s="52"/>
    </row>
    <row r="73" spans="1:5" ht="19.5" customHeight="1">
      <c r="A73" s="42">
        <v>8</v>
      </c>
      <c r="B73" s="43" t="s">
        <v>74</v>
      </c>
      <c r="C73" s="50"/>
      <c r="D73" s="50"/>
      <c r="E73" s="50"/>
    </row>
    <row r="74" spans="1:5" ht="19.5" customHeight="1">
      <c r="A74" s="42" t="s">
        <v>10</v>
      </c>
      <c r="B74" s="43" t="s">
        <v>75</v>
      </c>
      <c r="C74" s="50"/>
      <c r="D74" s="50"/>
      <c r="E74" s="50"/>
    </row>
    <row r="75" spans="1:5" ht="19.5" customHeight="1">
      <c r="A75" s="42">
        <v>1</v>
      </c>
      <c r="B75" s="43" t="s">
        <v>76</v>
      </c>
      <c r="C75" s="50"/>
      <c r="D75" s="50"/>
      <c r="E75" s="50"/>
    </row>
    <row r="76" spans="1:5" ht="19.5" customHeight="1">
      <c r="A76" s="44"/>
      <c r="B76" s="45" t="s">
        <v>37</v>
      </c>
      <c r="C76" s="51"/>
      <c r="D76" s="51"/>
      <c r="E76" s="51"/>
    </row>
    <row r="77" spans="1:5" ht="19.5" customHeight="1">
      <c r="A77" s="44"/>
      <c r="B77" s="45" t="s">
        <v>38</v>
      </c>
      <c r="C77" s="51"/>
      <c r="D77" s="51"/>
      <c r="E77" s="51"/>
    </row>
    <row r="78" spans="1:5" ht="19.5" customHeight="1">
      <c r="A78" s="42">
        <v>2</v>
      </c>
      <c r="B78" s="43" t="s">
        <v>36</v>
      </c>
      <c r="C78" s="50"/>
      <c r="D78" s="50"/>
      <c r="E78" s="50"/>
    </row>
    <row r="79" spans="1:5" ht="19.5" customHeight="1">
      <c r="A79" s="44"/>
      <c r="B79" s="45" t="s">
        <v>37</v>
      </c>
      <c r="C79" s="51"/>
      <c r="D79" s="51"/>
      <c r="E79" s="51"/>
    </row>
    <row r="80" spans="1:5" ht="19.5" customHeight="1">
      <c r="A80" s="44"/>
      <c r="B80" s="45" t="s">
        <v>38</v>
      </c>
      <c r="C80" s="51"/>
      <c r="D80" s="51"/>
      <c r="E80" s="51"/>
    </row>
    <row r="81" spans="1:5" ht="19.5" customHeight="1">
      <c r="A81" s="42">
        <v>3</v>
      </c>
      <c r="B81" s="43" t="s">
        <v>77</v>
      </c>
      <c r="C81" s="50"/>
      <c r="D81" s="50"/>
      <c r="E81" s="50"/>
    </row>
    <row r="82" spans="1:5" ht="19.5" customHeight="1">
      <c r="A82" s="44"/>
      <c r="B82" s="45" t="s">
        <v>37</v>
      </c>
      <c r="C82" s="51"/>
      <c r="D82" s="51"/>
      <c r="E82" s="51"/>
    </row>
    <row r="83" spans="1:5" ht="19.5" customHeight="1">
      <c r="A83" s="44"/>
      <c r="B83" s="45" t="s">
        <v>38</v>
      </c>
      <c r="C83" s="51"/>
      <c r="D83" s="51"/>
      <c r="E83" s="51"/>
    </row>
    <row r="84" spans="1:5" ht="19.5" customHeight="1">
      <c r="A84" s="42">
        <v>4</v>
      </c>
      <c r="B84" s="43" t="s">
        <v>78</v>
      </c>
      <c r="C84" s="50"/>
      <c r="D84" s="50"/>
      <c r="E84" s="50"/>
    </row>
    <row r="85" spans="1:5" ht="19.5" customHeight="1">
      <c r="A85" s="44"/>
      <c r="B85" s="125" t="s">
        <v>40</v>
      </c>
      <c r="C85" s="51"/>
      <c r="D85" s="51"/>
      <c r="E85" s="51"/>
    </row>
    <row r="86" spans="1:5" ht="19.5" customHeight="1">
      <c r="A86" s="44"/>
      <c r="B86" s="125" t="s">
        <v>79</v>
      </c>
      <c r="C86" s="51"/>
      <c r="D86" s="51"/>
      <c r="E86" s="51"/>
    </row>
    <row r="87" spans="1:5" ht="19.5" customHeight="1">
      <c r="A87" s="42">
        <v>5</v>
      </c>
      <c r="B87" s="43" t="s">
        <v>80</v>
      </c>
      <c r="C87" s="50"/>
      <c r="D87" s="50"/>
      <c r="E87" s="50"/>
    </row>
    <row r="88" spans="1:5" ht="19.5" customHeight="1">
      <c r="A88" s="44"/>
      <c r="B88" s="45" t="s">
        <v>37</v>
      </c>
      <c r="C88" s="51"/>
      <c r="D88" s="51"/>
      <c r="E88" s="51"/>
    </row>
    <row r="89" spans="1:5" ht="19.5" customHeight="1">
      <c r="A89" s="44"/>
      <c r="B89" s="45" t="s">
        <v>38</v>
      </c>
      <c r="C89" s="51"/>
      <c r="D89" s="51"/>
      <c r="E89" s="51"/>
    </row>
    <row r="90" spans="1:5" ht="19.5" customHeight="1">
      <c r="A90" s="42">
        <v>6</v>
      </c>
      <c r="B90" s="43" t="s">
        <v>62</v>
      </c>
      <c r="C90" s="50"/>
      <c r="D90" s="50"/>
      <c r="E90" s="50"/>
    </row>
    <row r="91" spans="1:5" ht="19.5" customHeight="1">
      <c r="A91" s="44"/>
      <c r="B91" s="125" t="s">
        <v>40</v>
      </c>
      <c r="C91" s="51"/>
      <c r="D91" s="51"/>
      <c r="E91" s="51"/>
    </row>
    <row r="92" spans="1:5" ht="19.5" customHeight="1">
      <c r="A92" s="44"/>
      <c r="B92" s="125" t="s">
        <v>79</v>
      </c>
      <c r="C92" s="51"/>
      <c r="D92" s="51"/>
      <c r="E92" s="51"/>
    </row>
    <row r="93" spans="1:5" ht="19.5" customHeight="1">
      <c r="A93" s="42" t="s">
        <v>81</v>
      </c>
      <c r="B93" s="43" t="s">
        <v>82</v>
      </c>
      <c r="C93" s="50"/>
      <c r="D93" s="50"/>
      <c r="E93" s="50"/>
    </row>
    <row r="94" spans="1:5" ht="19.5" customHeight="1">
      <c r="A94" s="42">
        <v>1</v>
      </c>
      <c r="B94" s="43" t="s">
        <v>83</v>
      </c>
      <c r="C94" s="50"/>
      <c r="D94" s="50"/>
      <c r="E94" s="50"/>
    </row>
    <row r="95" spans="1:5" ht="19.5" customHeight="1">
      <c r="A95" s="44"/>
      <c r="B95" s="45" t="s">
        <v>37</v>
      </c>
      <c r="C95" s="51"/>
      <c r="D95" s="51"/>
      <c r="E95" s="51"/>
    </row>
    <row r="96" spans="1:5" ht="19.5" customHeight="1">
      <c r="A96" s="44"/>
      <c r="B96" s="45" t="s">
        <v>38</v>
      </c>
      <c r="C96" s="51"/>
      <c r="D96" s="51"/>
      <c r="E96" s="51"/>
    </row>
    <row r="97" spans="1:5" ht="19.5" customHeight="1">
      <c r="A97" s="42">
        <v>2</v>
      </c>
      <c r="B97" s="43" t="s">
        <v>36</v>
      </c>
      <c r="C97" s="50"/>
      <c r="D97" s="50"/>
      <c r="E97" s="50"/>
    </row>
    <row r="98" spans="1:5" ht="19.5" customHeight="1">
      <c r="A98" s="44"/>
      <c r="B98" s="45" t="s">
        <v>37</v>
      </c>
      <c r="C98" s="51"/>
      <c r="D98" s="51"/>
      <c r="E98" s="51"/>
    </row>
    <row r="99" spans="1:5" ht="19.5" customHeight="1">
      <c r="A99" s="44"/>
      <c r="B99" s="45" t="s">
        <v>38</v>
      </c>
      <c r="C99" s="51"/>
      <c r="D99" s="51"/>
      <c r="E99" s="51"/>
    </row>
    <row r="100" spans="1:5" ht="19.5" customHeight="1">
      <c r="A100" s="42">
        <v>3</v>
      </c>
      <c r="B100" s="43" t="s">
        <v>84</v>
      </c>
      <c r="C100" s="50">
        <f>C101+C102</f>
        <v>0</v>
      </c>
      <c r="D100" s="50">
        <f>D101+D102</f>
        <v>0</v>
      </c>
      <c r="E100" s="50">
        <f>E101+E102</f>
        <v>0</v>
      </c>
    </row>
    <row r="101" spans="1:5" ht="19.5" customHeight="1">
      <c r="A101" s="44"/>
      <c r="B101" s="45" t="s">
        <v>37</v>
      </c>
      <c r="C101" s="51"/>
      <c r="D101" s="51">
        <f>C101</f>
        <v>0</v>
      </c>
      <c r="E101" s="51"/>
    </row>
    <row r="102" spans="1:5" ht="19.5" customHeight="1">
      <c r="A102" s="44"/>
      <c r="B102" s="45" t="s">
        <v>38</v>
      </c>
      <c r="C102" s="51"/>
      <c r="D102" s="51"/>
      <c r="E102" s="51"/>
    </row>
    <row r="103" spans="1:5" ht="19.5" customHeight="1">
      <c r="A103" s="42">
        <v>4</v>
      </c>
      <c r="B103" s="43" t="s">
        <v>78</v>
      </c>
      <c r="C103" s="50">
        <f>C104+C105</f>
        <v>0</v>
      </c>
      <c r="D103" s="50">
        <f>D104+D105</f>
        <v>0</v>
      </c>
      <c r="E103" s="50">
        <f>E104+E105</f>
        <v>0</v>
      </c>
    </row>
    <row r="104" spans="1:5" ht="19.5" customHeight="1">
      <c r="A104" s="44"/>
      <c r="B104" s="125" t="s">
        <v>40</v>
      </c>
      <c r="C104" s="51">
        <f aca="true" t="shared" si="0" ref="C104:E105">C101+C95</f>
        <v>0</v>
      </c>
      <c r="D104" s="51">
        <f t="shared" si="0"/>
        <v>0</v>
      </c>
      <c r="E104" s="51">
        <f t="shared" si="0"/>
        <v>0</v>
      </c>
    </row>
    <row r="105" spans="1:5" ht="19.5" customHeight="1">
      <c r="A105" s="44"/>
      <c r="B105" s="125" t="s">
        <v>79</v>
      </c>
      <c r="C105" s="51">
        <f t="shared" si="0"/>
        <v>0</v>
      </c>
      <c r="D105" s="51">
        <f t="shared" si="0"/>
        <v>0</v>
      </c>
      <c r="E105" s="51">
        <f t="shared" si="0"/>
        <v>0</v>
      </c>
    </row>
    <row r="106" spans="1:5" ht="19.5" customHeight="1">
      <c r="A106" s="42">
        <v>5</v>
      </c>
      <c r="B106" s="43" t="s">
        <v>85</v>
      </c>
      <c r="C106" s="50">
        <f>C107+C108</f>
        <v>0</v>
      </c>
      <c r="D106" s="50">
        <f>D107+D108</f>
        <v>0</v>
      </c>
      <c r="E106" s="50">
        <f>E107+E108</f>
        <v>0</v>
      </c>
    </row>
    <row r="107" spans="1:5" ht="19.5" customHeight="1">
      <c r="A107" s="44"/>
      <c r="B107" s="45" t="s">
        <v>37</v>
      </c>
      <c r="C107" s="51"/>
      <c r="D107" s="51">
        <f>C107</f>
        <v>0</v>
      </c>
      <c r="E107" s="51"/>
    </row>
    <row r="108" spans="1:5" ht="19.5" customHeight="1">
      <c r="A108" s="44"/>
      <c r="B108" s="45" t="s">
        <v>38</v>
      </c>
      <c r="C108" s="51"/>
      <c r="D108" s="51"/>
      <c r="E108" s="51"/>
    </row>
    <row r="109" spans="1:5" ht="19.5" customHeight="1">
      <c r="A109" s="42">
        <v>6</v>
      </c>
      <c r="B109" s="43" t="s">
        <v>62</v>
      </c>
      <c r="C109" s="50">
        <f>C110+C111</f>
        <v>0</v>
      </c>
      <c r="D109" s="50">
        <f>D110+D111</f>
        <v>0</v>
      </c>
      <c r="E109" s="50">
        <f>E110+E111</f>
        <v>0</v>
      </c>
    </row>
    <row r="110" spans="1:5" ht="19.5" customHeight="1">
      <c r="A110" s="44"/>
      <c r="B110" s="125" t="s">
        <v>40</v>
      </c>
      <c r="C110" s="51">
        <f aca="true" t="shared" si="1" ref="C110:E111">C104-C107</f>
        <v>0</v>
      </c>
      <c r="D110" s="51">
        <f t="shared" si="1"/>
        <v>0</v>
      </c>
      <c r="E110" s="51">
        <f t="shared" si="1"/>
        <v>0</v>
      </c>
    </row>
    <row r="111" spans="1:5" ht="19.5" customHeight="1">
      <c r="A111" s="54"/>
      <c r="B111" s="127" t="s">
        <v>79</v>
      </c>
      <c r="C111" s="51">
        <f t="shared" si="1"/>
        <v>0</v>
      </c>
      <c r="D111" s="51">
        <f t="shared" si="1"/>
        <v>0</v>
      </c>
      <c r="E111" s="51">
        <f t="shared" si="1"/>
        <v>0</v>
      </c>
    </row>
  </sheetData>
  <sheetProtection/>
  <mergeCells count="7">
    <mergeCell ref="A3:E3"/>
    <mergeCell ref="A4:E4"/>
    <mergeCell ref="A6:B6"/>
    <mergeCell ref="D8:E8"/>
    <mergeCell ref="A8:A9"/>
    <mergeCell ref="B8:B9"/>
    <mergeCell ref="C8:C9"/>
  </mergeCells>
  <printOptions horizontalCentered="1"/>
  <pageMargins left="0.5" right="0.3" top="0.5" bottom="0.5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28">
      <selection activeCell="I47" sqref="I47"/>
    </sheetView>
  </sheetViews>
  <sheetFormatPr defaultColWidth="9.00390625" defaultRowHeight="15.75"/>
  <cols>
    <col min="1" max="1" width="4.25390625" style="2" customWidth="1"/>
    <col min="2" max="2" width="5.75390625" style="2" customWidth="1"/>
    <col min="3" max="4" width="4.25390625" style="2" customWidth="1"/>
    <col min="5" max="5" width="21.875" style="3" customWidth="1"/>
    <col min="6" max="6" width="10.75390625" style="2" bestFit="1" customWidth="1"/>
    <col min="7" max="7" width="10.75390625" style="4" bestFit="1" customWidth="1"/>
    <col min="8" max="8" width="5.375" style="4" customWidth="1"/>
    <col min="9" max="9" width="4.625" style="4" customWidth="1"/>
    <col min="10" max="10" width="8.625" style="4" customWidth="1"/>
    <col min="11" max="11" width="10.75390625" style="4" customWidth="1"/>
    <col min="12" max="16384" width="9.00390625" style="2" customWidth="1"/>
  </cols>
  <sheetData>
    <row r="1" spans="1:6" ht="20.25" customHeight="1">
      <c r="A1" s="185" t="s">
        <v>86</v>
      </c>
      <c r="B1" s="185"/>
      <c r="C1" s="185"/>
      <c r="D1" s="185"/>
      <c r="E1" s="185"/>
      <c r="F1" s="185"/>
    </row>
    <row r="2" spans="1:11" s="1" customFormat="1" ht="25.5" customHeight="1">
      <c r="A2" s="181" t="s">
        <v>87</v>
      </c>
      <c r="B2" s="181" t="s">
        <v>88</v>
      </c>
      <c r="C2" s="181" t="s">
        <v>89</v>
      </c>
      <c r="D2" s="181" t="s">
        <v>90</v>
      </c>
      <c r="E2" s="187" t="s">
        <v>91</v>
      </c>
      <c r="F2" s="181" t="s">
        <v>24</v>
      </c>
      <c r="G2" s="183" t="s">
        <v>146</v>
      </c>
      <c r="H2" s="183"/>
      <c r="I2" s="183"/>
      <c r="J2" s="183" t="s">
        <v>147</v>
      </c>
      <c r="K2" s="183" t="s">
        <v>94</v>
      </c>
    </row>
    <row r="3" spans="1:11" s="1" customFormat="1" ht="46.5" customHeight="1">
      <c r="A3" s="182"/>
      <c r="B3" s="182"/>
      <c r="C3" s="182"/>
      <c r="D3" s="182"/>
      <c r="E3" s="188"/>
      <c r="F3" s="182"/>
      <c r="G3" s="5" t="s">
        <v>148</v>
      </c>
      <c r="H3" s="5" t="s">
        <v>149</v>
      </c>
      <c r="I3" s="5" t="s">
        <v>150</v>
      </c>
      <c r="J3" s="184"/>
      <c r="K3" s="184"/>
    </row>
    <row r="4" spans="1:11" s="1" customFormat="1" ht="19.5" customHeight="1">
      <c r="A4" s="182" t="s">
        <v>24</v>
      </c>
      <c r="B4" s="182"/>
      <c r="C4" s="182"/>
      <c r="D4" s="182"/>
      <c r="E4" s="182"/>
      <c r="F4" s="6">
        <f>G4+K4</f>
        <v>5590854000</v>
      </c>
      <c r="G4" s="7">
        <f>G5+G43</f>
        <v>4966404000</v>
      </c>
      <c r="H4" s="5"/>
      <c r="I4" s="5"/>
      <c r="J4" s="27"/>
      <c r="K4" s="7">
        <f>K5+K43</f>
        <v>624450000</v>
      </c>
    </row>
    <row r="5" spans="1:11" s="1" customFormat="1" ht="19.5" customHeight="1">
      <c r="A5" s="186" t="s">
        <v>99</v>
      </c>
      <c r="B5" s="186"/>
      <c r="C5" s="186"/>
      <c r="D5" s="186"/>
      <c r="E5" s="186"/>
      <c r="F5" s="6">
        <f>G5+K5</f>
        <v>5017500000</v>
      </c>
      <c r="G5" s="7">
        <f>SUM(G6:G42)</f>
        <v>4393050000</v>
      </c>
      <c r="H5" s="6"/>
      <c r="I5" s="6"/>
      <c r="J5" s="6"/>
      <c r="K5" s="7">
        <f>SUM(K6:K42)</f>
        <v>624450000</v>
      </c>
    </row>
    <row r="6" spans="1:11" ht="19.5" customHeight="1">
      <c r="A6" s="128" t="s">
        <v>100</v>
      </c>
      <c r="B6" s="8" t="s">
        <v>101</v>
      </c>
      <c r="C6" s="9">
        <v>6000</v>
      </c>
      <c r="D6" s="9">
        <v>6001</v>
      </c>
      <c r="E6" s="10" t="s">
        <v>102</v>
      </c>
      <c r="F6" s="11">
        <f>SUM(G6:K6)</f>
        <v>1765727313</v>
      </c>
      <c r="G6" s="137">
        <v>1765727313</v>
      </c>
      <c r="H6" s="13"/>
      <c r="I6" s="13"/>
      <c r="J6" s="11"/>
      <c r="K6" s="12"/>
    </row>
    <row r="7" spans="1:11" ht="19.5" customHeight="1">
      <c r="A7" s="128" t="s">
        <v>100</v>
      </c>
      <c r="B7" s="8" t="s">
        <v>101</v>
      </c>
      <c r="C7" s="9">
        <v>6100</v>
      </c>
      <c r="D7" s="9">
        <v>6051</v>
      </c>
      <c r="E7" s="10" t="s">
        <v>103</v>
      </c>
      <c r="F7" s="11">
        <f aca="true" t="shared" si="0" ref="F7:F42">SUM(G7:K7)</f>
        <v>185310108</v>
      </c>
      <c r="G7" s="137">
        <v>185310108</v>
      </c>
      <c r="H7" s="13"/>
      <c r="I7" s="13"/>
      <c r="J7" s="11"/>
      <c r="K7" s="12"/>
    </row>
    <row r="8" spans="1:11" ht="19.5" customHeight="1">
      <c r="A8" s="128" t="s">
        <v>100</v>
      </c>
      <c r="B8" s="8" t="s">
        <v>101</v>
      </c>
      <c r="C8" s="9"/>
      <c r="D8" s="9">
        <v>6101</v>
      </c>
      <c r="E8" s="10" t="s">
        <v>104</v>
      </c>
      <c r="F8" s="11">
        <f t="shared" si="0"/>
        <v>33972000</v>
      </c>
      <c r="G8" s="137">
        <v>33972000</v>
      </c>
      <c r="H8" s="13"/>
      <c r="I8" s="13"/>
      <c r="J8" s="11"/>
      <c r="K8" s="12"/>
    </row>
    <row r="9" spans="1:11" ht="19.5" customHeight="1">
      <c r="A9" s="128" t="s">
        <v>100</v>
      </c>
      <c r="B9" s="8" t="s">
        <v>101</v>
      </c>
      <c r="C9" s="9"/>
      <c r="D9" s="9">
        <v>6112</v>
      </c>
      <c r="E9" s="10" t="s">
        <v>106</v>
      </c>
      <c r="F9" s="11">
        <f t="shared" si="0"/>
        <v>675171150</v>
      </c>
      <c r="G9" s="137">
        <v>675171150</v>
      </c>
      <c r="H9" s="13"/>
      <c r="I9" s="13"/>
      <c r="J9" s="11"/>
      <c r="K9" s="12"/>
    </row>
    <row r="10" spans="1:11" ht="19.5" customHeight="1">
      <c r="A10" s="128" t="s">
        <v>100</v>
      </c>
      <c r="B10" s="8" t="s">
        <v>101</v>
      </c>
      <c r="C10" s="9"/>
      <c r="D10" s="9">
        <v>6113</v>
      </c>
      <c r="E10" s="10" t="s">
        <v>107</v>
      </c>
      <c r="F10" s="11">
        <f t="shared" si="0"/>
        <v>7152000</v>
      </c>
      <c r="G10" s="137">
        <v>7152000</v>
      </c>
      <c r="H10" s="13"/>
      <c r="I10" s="13"/>
      <c r="J10" s="11"/>
      <c r="K10" s="12"/>
    </row>
    <row r="11" spans="1:11" ht="30" customHeight="1">
      <c r="A11" s="128" t="s">
        <v>100</v>
      </c>
      <c r="B11" s="8" t="s">
        <v>101</v>
      </c>
      <c r="C11" s="9"/>
      <c r="D11" s="9">
        <v>6115</v>
      </c>
      <c r="E11" s="10" t="s">
        <v>108</v>
      </c>
      <c r="F11" s="11">
        <f t="shared" si="0"/>
        <v>366151339</v>
      </c>
      <c r="G11" s="137">
        <v>366151339</v>
      </c>
      <c r="H11" s="13"/>
      <c r="I11" s="13"/>
      <c r="J11" s="11"/>
      <c r="K11" s="12"/>
    </row>
    <row r="12" spans="1:11" ht="19.5" customHeight="1">
      <c r="A12" s="128" t="s">
        <v>100</v>
      </c>
      <c r="B12" s="8" t="s">
        <v>101</v>
      </c>
      <c r="C12" s="9">
        <v>6250</v>
      </c>
      <c r="D12" s="9">
        <v>6299</v>
      </c>
      <c r="E12" s="10" t="s">
        <v>109</v>
      </c>
      <c r="F12" s="11">
        <f t="shared" si="0"/>
        <v>0</v>
      </c>
      <c r="G12" s="12"/>
      <c r="H12" s="13"/>
      <c r="I12" s="13"/>
      <c r="J12" s="11"/>
      <c r="K12" s="12"/>
    </row>
    <row r="13" spans="1:11" ht="19.5" customHeight="1">
      <c r="A13" s="128" t="s">
        <v>100</v>
      </c>
      <c r="B13" s="8" t="s">
        <v>101</v>
      </c>
      <c r="C13" s="9">
        <v>6300</v>
      </c>
      <c r="D13" s="9">
        <v>6301</v>
      </c>
      <c r="E13" s="10" t="s">
        <v>110</v>
      </c>
      <c r="F13" s="11">
        <f t="shared" si="0"/>
        <v>163059290</v>
      </c>
      <c r="G13" s="12">
        <v>163059290</v>
      </c>
      <c r="H13" s="13"/>
      <c r="I13" s="13"/>
      <c r="J13" s="11"/>
      <c r="K13" s="12"/>
    </row>
    <row r="14" spans="1:11" ht="19.5" customHeight="1">
      <c r="A14" s="128" t="s">
        <v>100</v>
      </c>
      <c r="B14" s="8" t="s">
        <v>101</v>
      </c>
      <c r="C14" s="9"/>
      <c r="D14" s="9">
        <v>6302</v>
      </c>
      <c r="E14" s="10" t="s">
        <v>111</v>
      </c>
      <c r="F14" s="11">
        <f t="shared" si="0"/>
        <v>31900000</v>
      </c>
      <c r="G14" s="12">
        <v>31900000</v>
      </c>
      <c r="H14" s="13"/>
      <c r="I14" s="13"/>
      <c r="J14" s="11"/>
      <c r="K14" s="12"/>
    </row>
    <row r="15" spans="1:11" ht="19.5" customHeight="1">
      <c r="A15" s="128" t="s">
        <v>100</v>
      </c>
      <c r="B15" s="8" t="s">
        <v>101</v>
      </c>
      <c r="C15" s="9"/>
      <c r="D15" s="9">
        <v>6303</v>
      </c>
      <c r="E15" s="10" t="s">
        <v>112</v>
      </c>
      <c r="F15" s="11">
        <f t="shared" si="0"/>
        <v>51463608</v>
      </c>
      <c r="G15" s="12">
        <v>51463608</v>
      </c>
      <c r="H15" s="13"/>
      <c r="I15" s="13"/>
      <c r="J15" s="11"/>
      <c r="K15" s="12"/>
    </row>
    <row r="16" spans="1:11" ht="19.5" customHeight="1">
      <c r="A16" s="128" t="s">
        <v>100</v>
      </c>
      <c r="B16" s="8" t="s">
        <v>101</v>
      </c>
      <c r="C16" s="9"/>
      <c r="D16" s="9">
        <v>6304</v>
      </c>
      <c r="E16" s="10" t="s">
        <v>113</v>
      </c>
      <c r="F16" s="11">
        <f t="shared" si="0"/>
        <v>10400000</v>
      </c>
      <c r="G16" s="12">
        <v>10400000</v>
      </c>
      <c r="H16" s="13"/>
      <c r="I16" s="13"/>
      <c r="J16" s="11"/>
      <c r="K16" s="12"/>
    </row>
    <row r="17" spans="1:11" ht="30" customHeight="1">
      <c r="A17" s="128" t="s">
        <v>100</v>
      </c>
      <c r="B17" s="8" t="s">
        <v>101</v>
      </c>
      <c r="C17" s="9">
        <v>6400</v>
      </c>
      <c r="D17" s="9">
        <v>6404</v>
      </c>
      <c r="E17" s="10" t="s">
        <v>114</v>
      </c>
      <c r="F17" s="11">
        <f t="shared" si="0"/>
        <v>124183818</v>
      </c>
      <c r="G17" s="12">
        <v>124183818</v>
      </c>
      <c r="H17" s="13"/>
      <c r="I17" s="13"/>
      <c r="J17" s="11"/>
      <c r="K17" s="12"/>
    </row>
    <row r="18" spans="1:11" ht="19.5" customHeight="1">
      <c r="A18" s="8"/>
      <c r="B18" s="8"/>
      <c r="C18" s="9"/>
      <c r="D18" s="9">
        <v>6449</v>
      </c>
      <c r="E18" s="10" t="s">
        <v>109</v>
      </c>
      <c r="F18" s="11">
        <f t="shared" si="0"/>
        <v>576616000</v>
      </c>
      <c r="G18" s="12"/>
      <c r="H18" s="13"/>
      <c r="I18" s="13"/>
      <c r="J18" s="11"/>
      <c r="K18" s="12">
        <v>576616000</v>
      </c>
    </row>
    <row r="19" spans="1:11" ht="19.5" customHeight="1">
      <c r="A19" s="128" t="s">
        <v>100</v>
      </c>
      <c r="B19" s="8" t="s">
        <v>101</v>
      </c>
      <c r="C19" s="9">
        <v>6500</v>
      </c>
      <c r="D19" s="9">
        <v>6501</v>
      </c>
      <c r="E19" s="10" t="s">
        <v>115</v>
      </c>
      <c r="F19" s="11">
        <f t="shared" si="0"/>
        <v>49559664</v>
      </c>
      <c r="G19" s="12">
        <v>49559664</v>
      </c>
      <c r="H19" s="13"/>
      <c r="I19" s="13"/>
      <c r="J19" s="11"/>
      <c r="K19" s="12"/>
    </row>
    <row r="20" spans="1:11" ht="19.5" customHeight="1">
      <c r="A20" s="128" t="s">
        <v>100</v>
      </c>
      <c r="B20" s="8" t="s">
        <v>101</v>
      </c>
      <c r="C20" s="9"/>
      <c r="D20" s="14">
        <v>6504</v>
      </c>
      <c r="E20" s="15" t="s">
        <v>117</v>
      </c>
      <c r="F20" s="11">
        <f t="shared" si="0"/>
        <v>59964000</v>
      </c>
      <c r="G20" s="12">
        <v>59964000</v>
      </c>
      <c r="H20" s="13"/>
      <c r="I20" s="13"/>
      <c r="J20" s="11"/>
      <c r="K20" s="12"/>
    </row>
    <row r="21" spans="1:11" ht="19.5" customHeight="1">
      <c r="A21" s="128" t="s">
        <v>100</v>
      </c>
      <c r="B21" s="8" t="s">
        <v>101</v>
      </c>
      <c r="C21" s="16">
        <v>6550</v>
      </c>
      <c r="D21" s="9">
        <v>6551</v>
      </c>
      <c r="E21" s="17" t="s">
        <v>118</v>
      </c>
      <c r="F21" s="11">
        <f t="shared" si="0"/>
        <v>51225000</v>
      </c>
      <c r="G21" s="12">
        <v>51225000</v>
      </c>
      <c r="H21" s="13"/>
      <c r="I21" s="13"/>
      <c r="J21" s="11"/>
      <c r="K21" s="12"/>
    </row>
    <row r="22" spans="1:11" ht="19.5" customHeight="1">
      <c r="A22" s="128" t="s">
        <v>100</v>
      </c>
      <c r="B22" s="8" t="s">
        <v>101</v>
      </c>
      <c r="C22" s="16"/>
      <c r="D22" s="9">
        <v>6552</v>
      </c>
      <c r="E22" s="17" t="s">
        <v>119</v>
      </c>
      <c r="F22" s="11">
        <f t="shared" si="0"/>
        <v>0</v>
      </c>
      <c r="G22" s="12"/>
      <c r="H22" s="13"/>
      <c r="I22" s="13"/>
      <c r="J22" s="11"/>
      <c r="K22" s="12"/>
    </row>
    <row r="23" spans="1:11" ht="19.5" customHeight="1">
      <c r="A23" s="128" t="s">
        <v>100</v>
      </c>
      <c r="B23" s="8" t="s">
        <v>101</v>
      </c>
      <c r="C23" s="16"/>
      <c r="D23" s="9">
        <v>6599</v>
      </c>
      <c r="E23" s="17" t="s">
        <v>120</v>
      </c>
      <c r="F23" s="11">
        <f t="shared" si="0"/>
        <v>66635000</v>
      </c>
      <c r="G23" s="12">
        <v>66635000</v>
      </c>
      <c r="H23" s="13"/>
      <c r="I23" s="13"/>
      <c r="J23" s="11"/>
      <c r="K23" s="12"/>
    </row>
    <row r="24" spans="1:11" ht="19.5" customHeight="1">
      <c r="A24" s="128" t="s">
        <v>100</v>
      </c>
      <c r="B24" s="8" t="s">
        <v>101</v>
      </c>
      <c r="C24" s="16">
        <v>6600</v>
      </c>
      <c r="D24" s="9">
        <v>6601</v>
      </c>
      <c r="E24" s="17" t="s">
        <v>121</v>
      </c>
      <c r="F24" s="11">
        <f t="shared" si="0"/>
        <v>8274886</v>
      </c>
      <c r="G24" s="12">
        <v>8274886</v>
      </c>
      <c r="H24" s="13"/>
      <c r="I24" s="13"/>
      <c r="J24" s="11"/>
      <c r="K24" s="12"/>
    </row>
    <row r="25" spans="1:11" ht="30" customHeight="1">
      <c r="A25" s="128" t="s">
        <v>100</v>
      </c>
      <c r="B25" s="8" t="s">
        <v>101</v>
      </c>
      <c r="C25" s="16"/>
      <c r="D25" s="9">
        <v>6605</v>
      </c>
      <c r="E25" s="17" t="s">
        <v>122</v>
      </c>
      <c r="F25" s="11">
        <f t="shared" si="0"/>
        <v>3520000</v>
      </c>
      <c r="G25" s="12">
        <v>3520000</v>
      </c>
      <c r="H25" s="13"/>
      <c r="I25" s="13"/>
      <c r="J25" s="11"/>
      <c r="K25" s="12"/>
    </row>
    <row r="26" spans="1:11" ht="19.5" customHeight="1">
      <c r="A26" s="128" t="s">
        <v>100</v>
      </c>
      <c r="B26" s="8" t="s">
        <v>101</v>
      </c>
      <c r="C26" s="16"/>
      <c r="D26" s="9">
        <v>6608</v>
      </c>
      <c r="E26" s="17" t="s">
        <v>123</v>
      </c>
      <c r="F26" s="11">
        <f t="shared" si="0"/>
        <v>50600000</v>
      </c>
      <c r="G26" s="12">
        <v>50600000</v>
      </c>
      <c r="H26" s="13"/>
      <c r="I26" s="13"/>
      <c r="J26" s="11"/>
      <c r="K26" s="12"/>
    </row>
    <row r="27" spans="1:11" ht="19.5" customHeight="1">
      <c r="A27" s="128" t="s">
        <v>100</v>
      </c>
      <c r="B27" s="8" t="s">
        <v>101</v>
      </c>
      <c r="C27" s="16">
        <v>6700</v>
      </c>
      <c r="D27" s="9">
        <v>6702</v>
      </c>
      <c r="E27" s="17" t="s">
        <v>126</v>
      </c>
      <c r="F27" s="11">
        <f t="shared" si="0"/>
        <v>0</v>
      </c>
      <c r="G27" s="12"/>
      <c r="H27" s="13"/>
      <c r="I27" s="13"/>
      <c r="J27" s="11"/>
      <c r="K27" s="12"/>
    </row>
    <row r="28" spans="1:11" ht="19.5" customHeight="1">
      <c r="A28" s="128" t="s">
        <v>100</v>
      </c>
      <c r="B28" s="8" t="s">
        <v>101</v>
      </c>
      <c r="C28" s="16"/>
      <c r="D28" s="9">
        <v>6704</v>
      </c>
      <c r="E28" s="17" t="s">
        <v>127</v>
      </c>
      <c r="F28" s="11">
        <f t="shared" si="0"/>
        <v>15600000</v>
      </c>
      <c r="G28" s="12">
        <v>15600000</v>
      </c>
      <c r="H28" s="13"/>
      <c r="I28" s="13"/>
      <c r="J28" s="11"/>
      <c r="K28" s="12"/>
    </row>
    <row r="29" spans="1:11" ht="19.5" customHeight="1">
      <c r="A29" s="128" t="s">
        <v>100</v>
      </c>
      <c r="B29" s="8" t="s">
        <v>101</v>
      </c>
      <c r="C29" s="16">
        <v>6750</v>
      </c>
      <c r="D29" s="9">
        <v>6757</v>
      </c>
      <c r="E29" s="17" t="s">
        <v>129</v>
      </c>
      <c r="F29" s="11">
        <f t="shared" si="0"/>
        <v>42800000</v>
      </c>
      <c r="G29" s="12">
        <v>42800000</v>
      </c>
      <c r="H29" s="13"/>
      <c r="I29" s="13"/>
      <c r="J29" s="11"/>
      <c r="K29" s="12"/>
    </row>
    <row r="30" spans="1:11" ht="19.5" customHeight="1">
      <c r="A30" s="128" t="s">
        <v>100</v>
      </c>
      <c r="B30" s="8" t="s">
        <v>101</v>
      </c>
      <c r="C30" s="16"/>
      <c r="D30" s="9">
        <v>6799</v>
      </c>
      <c r="E30" s="17" t="s">
        <v>130</v>
      </c>
      <c r="F30" s="11">
        <f t="shared" si="0"/>
        <v>25950000</v>
      </c>
      <c r="G30" s="12">
        <v>25950000</v>
      </c>
      <c r="H30" s="13"/>
      <c r="I30" s="13"/>
      <c r="J30" s="11"/>
      <c r="K30" s="12"/>
    </row>
    <row r="31" spans="1:11" ht="19.5" customHeight="1">
      <c r="A31" s="128" t="s">
        <v>100</v>
      </c>
      <c r="B31" s="8" t="s">
        <v>101</v>
      </c>
      <c r="C31" s="16">
        <v>6900</v>
      </c>
      <c r="D31" s="9">
        <v>6912</v>
      </c>
      <c r="E31" s="84" t="s">
        <v>131</v>
      </c>
      <c r="F31" s="11">
        <f t="shared" si="0"/>
        <v>66124424</v>
      </c>
      <c r="G31" s="12">
        <v>66124424</v>
      </c>
      <c r="H31" s="13"/>
      <c r="I31" s="13"/>
      <c r="J31" s="11"/>
      <c r="K31" s="12"/>
    </row>
    <row r="32" spans="1:11" ht="19.5" customHeight="1">
      <c r="A32" s="128"/>
      <c r="B32" s="8"/>
      <c r="C32" s="16"/>
      <c r="D32" s="76">
        <v>6913</v>
      </c>
      <c r="E32" s="84" t="s">
        <v>132</v>
      </c>
      <c r="F32" s="11">
        <f t="shared" si="0"/>
        <v>14330000</v>
      </c>
      <c r="G32" s="12"/>
      <c r="H32" s="13"/>
      <c r="I32" s="13"/>
      <c r="J32" s="11"/>
      <c r="K32" s="12">
        <v>14330000</v>
      </c>
    </row>
    <row r="33" spans="1:11" ht="19.5" customHeight="1">
      <c r="A33" s="128" t="s">
        <v>100</v>
      </c>
      <c r="B33" s="8" t="s">
        <v>101</v>
      </c>
      <c r="C33" s="16"/>
      <c r="D33" s="9">
        <v>6921</v>
      </c>
      <c r="E33" s="17" t="s">
        <v>133</v>
      </c>
      <c r="F33" s="11">
        <f t="shared" si="0"/>
        <v>75801000</v>
      </c>
      <c r="G33" s="12">
        <v>75801000</v>
      </c>
      <c r="H33" s="13"/>
      <c r="I33" s="13"/>
      <c r="J33" s="11"/>
      <c r="K33" s="12"/>
    </row>
    <row r="34" spans="1:11" ht="30" customHeight="1">
      <c r="A34" s="128" t="s">
        <v>100</v>
      </c>
      <c r="B34" s="8" t="s">
        <v>101</v>
      </c>
      <c r="C34" s="16"/>
      <c r="D34" s="9">
        <v>6949</v>
      </c>
      <c r="E34" s="17" t="s">
        <v>134</v>
      </c>
      <c r="F34" s="11">
        <f t="shared" si="0"/>
        <v>120460000</v>
      </c>
      <c r="G34" s="12">
        <v>120460000</v>
      </c>
      <c r="H34" s="13"/>
      <c r="I34" s="13"/>
      <c r="J34" s="11"/>
      <c r="K34" s="12"/>
    </row>
    <row r="35" spans="1:11" ht="30" customHeight="1">
      <c r="A35" s="128" t="s">
        <v>100</v>
      </c>
      <c r="B35" s="8" t="s">
        <v>101</v>
      </c>
      <c r="C35" s="16">
        <v>6950</v>
      </c>
      <c r="D35" s="9">
        <v>6956</v>
      </c>
      <c r="E35" s="17" t="s">
        <v>131</v>
      </c>
      <c r="F35" s="11">
        <f t="shared" si="0"/>
        <v>0</v>
      </c>
      <c r="G35" s="12"/>
      <c r="H35" s="13"/>
      <c r="I35" s="13"/>
      <c r="J35" s="11"/>
      <c r="K35" s="12"/>
    </row>
    <row r="36" spans="1:11" ht="19.5" customHeight="1">
      <c r="A36" s="128" t="s">
        <v>100</v>
      </c>
      <c r="B36" s="8" t="s">
        <v>101</v>
      </c>
      <c r="C36" s="16">
        <v>7000</v>
      </c>
      <c r="D36" s="9">
        <v>7001</v>
      </c>
      <c r="E36" s="17" t="s">
        <v>135</v>
      </c>
      <c r="F36" s="11">
        <f t="shared" si="0"/>
        <v>205878000</v>
      </c>
      <c r="G36" s="12">
        <v>205878000</v>
      </c>
      <c r="H36" s="13"/>
      <c r="I36" s="13"/>
      <c r="J36" s="11"/>
      <c r="K36" s="12"/>
    </row>
    <row r="37" spans="1:11" ht="19.5" customHeight="1">
      <c r="A37" s="128" t="s">
        <v>100</v>
      </c>
      <c r="B37" s="8" t="s">
        <v>101</v>
      </c>
      <c r="C37" s="16"/>
      <c r="D37" s="9">
        <v>7004</v>
      </c>
      <c r="E37" s="17" t="s">
        <v>136</v>
      </c>
      <c r="F37" s="11">
        <f t="shared" si="0"/>
        <v>0</v>
      </c>
      <c r="G37" s="12"/>
      <c r="H37" s="13"/>
      <c r="I37" s="13"/>
      <c r="J37" s="11"/>
      <c r="K37" s="12"/>
    </row>
    <row r="38" spans="1:11" ht="30" customHeight="1">
      <c r="A38" s="128" t="s">
        <v>100</v>
      </c>
      <c r="B38" s="8" t="s">
        <v>101</v>
      </c>
      <c r="C38" s="16"/>
      <c r="D38" s="9">
        <v>7012</v>
      </c>
      <c r="E38" s="17" t="s">
        <v>137</v>
      </c>
      <c r="F38" s="11">
        <f t="shared" si="0"/>
        <v>756000</v>
      </c>
      <c r="G38" s="12">
        <v>756000</v>
      </c>
      <c r="H38" s="13"/>
      <c r="I38" s="13"/>
      <c r="J38" s="11"/>
      <c r="K38" s="12"/>
    </row>
    <row r="39" spans="1:11" ht="19.5" customHeight="1">
      <c r="A39" s="128" t="s">
        <v>100</v>
      </c>
      <c r="B39" s="8" t="s">
        <v>101</v>
      </c>
      <c r="C39" s="16"/>
      <c r="D39" s="9">
        <v>7049</v>
      </c>
      <c r="E39" s="17" t="s">
        <v>109</v>
      </c>
      <c r="F39" s="11">
        <f t="shared" si="0"/>
        <v>83831400</v>
      </c>
      <c r="G39" s="12">
        <v>83831400</v>
      </c>
      <c r="H39" s="13"/>
      <c r="I39" s="13"/>
      <c r="J39" s="11"/>
      <c r="K39" s="12"/>
    </row>
    <row r="40" spans="1:11" ht="19.5" customHeight="1">
      <c r="A40" s="128" t="s">
        <v>100</v>
      </c>
      <c r="B40" s="8" t="s">
        <v>101</v>
      </c>
      <c r="C40" s="16">
        <v>7050</v>
      </c>
      <c r="D40" s="9">
        <v>7053</v>
      </c>
      <c r="E40" s="17" t="s">
        <v>138</v>
      </c>
      <c r="F40" s="11">
        <f t="shared" si="0"/>
        <v>4000000</v>
      </c>
      <c r="G40" s="12">
        <v>4000000</v>
      </c>
      <c r="H40" s="13"/>
      <c r="I40" s="13"/>
      <c r="J40" s="11"/>
      <c r="K40" s="12"/>
    </row>
    <row r="41" spans="1:11" ht="19.5" customHeight="1">
      <c r="A41" s="128" t="s">
        <v>100</v>
      </c>
      <c r="B41" s="8" t="s">
        <v>101</v>
      </c>
      <c r="C41" s="16">
        <v>7750</v>
      </c>
      <c r="D41" s="9">
        <v>7756</v>
      </c>
      <c r="E41" s="17" t="s">
        <v>139</v>
      </c>
      <c r="F41" s="11">
        <f t="shared" si="0"/>
        <v>0</v>
      </c>
      <c r="G41" s="12"/>
      <c r="H41" s="13"/>
      <c r="I41" s="13"/>
      <c r="J41" s="11"/>
      <c r="K41" s="12"/>
    </row>
    <row r="42" spans="1:11" ht="19.5" customHeight="1">
      <c r="A42" s="128" t="s">
        <v>100</v>
      </c>
      <c r="B42" s="8" t="s">
        <v>101</v>
      </c>
      <c r="C42" s="16"/>
      <c r="D42" s="9">
        <v>7799</v>
      </c>
      <c r="E42" s="17" t="s">
        <v>140</v>
      </c>
      <c r="F42" s="11">
        <f t="shared" si="0"/>
        <v>81084000</v>
      </c>
      <c r="G42" s="12">
        <v>47580000</v>
      </c>
      <c r="H42" s="13"/>
      <c r="I42" s="13"/>
      <c r="J42" s="11"/>
      <c r="K42" s="28">
        <v>33504000</v>
      </c>
    </row>
    <row r="43" spans="1:11" ht="19.5" customHeight="1">
      <c r="A43" s="186" t="s">
        <v>142</v>
      </c>
      <c r="B43" s="186"/>
      <c r="C43" s="186"/>
      <c r="D43" s="186"/>
      <c r="E43" s="186"/>
      <c r="F43" s="6">
        <f>G43+K43</f>
        <v>573354000</v>
      </c>
      <c r="G43" s="18">
        <f>SUM(G44:G52)</f>
        <v>573354000</v>
      </c>
      <c r="H43" s="13"/>
      <c r="I43" s="13"/>
      <c r="J43" s="11"/>
      <c r="K43" s="18">
        <f>SUM(K44:K52)</f>
        <v>0</v>
      </c>
    </row>
    <row r="44" spans="1:11" ht="19.5" customHeight="1">
      <c r="A44" s="128" t="s">
        <v>100</v>
      </c>
      <c r="B44" s="8" t="s">
        <v>101</v>
      </c>
      <c r="C44" s="9">
        <v>6000</v>
      </c>
      <c r="D44" s="9">
        <v>6001</v>
      </c>
      <c r="E44" s="10" t="s">
        <v>102</v>
      </c>
      <c r="F44" s="11">
        <f>SUM(G44:K44)</f>
        <v>230343185</v>
      </c>
      <c r="G44" s="12">
        <v>230343185</v>
      </c>
      <c r="H44" s="13"/>
      <c r="I44" s="13"/>
      <c r="J44" s="11"/>
      <c r="K44" s="11"/>
    </row>
    <row r="45" spans="1:11" ht="19.5" customHeight="1">
      <c r="A45" s="128" t="s">
        <v>100</v>
      </c>
      <c r="B45" s="8" t="s">
        <v>101</v>
      </c>
      <c r="C45" s="9">
        <v>6100</v>
      </c>
      <c r="D45" s="9">
        <v>6101</v>
      </c>
      <c r="E45" s="10" t="s">
        <v>104</v>
      </c>
      <c r="F45" s="11">
        <f aca="true" t="shared" si="1" ref="F45:F52">SUM(G45:K45)</f>
        <v>0</v>
      </c>
      <c r="G45" s="12"/>
      <c r="H45" s="13"/>
      <c r="I45" s="13"/>
      <c r="J45" s="11"/>
      <c r="K45" s="11"/>
    </row>
    <row r="46" spans="1:11" ht="19.5" customHeight="1">
      <c r="A46" s="128" t="s">
        <v>100</v>
      </c>
      <c r="B46" s="8" t="s">
        <v>101</v>
      </c>
      <c r="C46" s="9"/>
      <c r="D46" s="9">
        <v>6112</v>
      </c>
      <c r="E46" s="10" t="s">
        <v>106</v>
      </c>
      <c r="F46" s="11">
        <f t="shared" si="1"/>
        <v>0</v>
      </c>
      <c r="G46" s="12"/>
      <c r="H46" s="13"/>
      <c r="I46" s="13"/>
      <c r="J46" s="11"/>
      <c r="K46" s="11"/>
    </row>
    <row r="47" spans="1:11" ht="30" customHeight="1">
      <c r="A47" s="128" t="s">
        <v>100</v>
      </c>
      <c r="B47" s="8" t="s">
        <v>101</v>
      </c>
      <c r="C47" s="9"/>
      <c r="D47" s="9">
        <v>6113</v>
      </c>
      <c r="E47" s="10" t="s">
        <v>143</v>
      </c>
      <c r="F47" s="11">
        <f t="shared" si="1"/>
        <v>0</v>
      </c>
      <c r="G47" s="12"/>
      <c r="H47" s="13"/>
      <c r="I47" s="13"/>
      <c r="J47" s="11"/>
      <c r="K47" s="11"/>
    </row>
    <row r="48" spans="1:11" ht="30" customHeight="1">
      <c r="A48" s="128" t="s">
        <v>100</v>
      </c>
      <c r="B48" s="8" t="s">
        <v>101</v>
      </c>
      <c r="C48" s="16"/>
      <c r="D48" s="9">
        <v>6115</v>
      </c>
      <c r="E48" s="17" t="s">
        <v>108</v>
      </c>
      <c r="F48" s="11">
        <f t="shared" si="1"/>
        <v>0</v>
      </c>
      <c r="G48" s="12"/>
      <c r="H48" s="13"/>
      <c r="I48" s="13"/>
      <c r="J48" s="11"/>
      <c r="K48" s="11"/>
    </row>
    <row r="49" spans="1:11" ht="19.5" customHeight="1">
      <c r="A49" s="128" t="s">
        <v>100</v>
      </c>
      <c r="B49" s="8" t="s">
        <v>101</v>
      </c>
      <c r="C49" s="9">
        <v>6300</v>
      </c>
      <c r="D49" s="9">
        <v>6301</v>
      </c>
      <c r="E49" s="10" t="s">
        <v>110</v>
      </c>
      <c r="F49" s="11">
        <f t="shared" si="1"/>
        <v>284110815</v>
      </c>
      <c r="G49" s="12">
        <v>284110815</v>
      </c>
      <c r="H49" s="13"/>
      <c r="I49" s="13"/>
      <c r="J49" s="11"/>
      <c r="K49" s="11"/>
    </row>
    <row r="50" spans="1:11" ht="19.5" customHeight="1">
      <c r="A50" s="130"/>
      <c r="B50" s="131"/>
      <c r="C50" s="132"/>
      <c r="D50" s="132">
        <v>6302</v>
      </c>
      <c r="E50" s="133" t="s">
        <v>111</v>
      </c>
      <c r="F50" s="11">
        <f t="shared" si="1"/>
        <v>44500000</v>
      </c>
      <c r="G50" s="135">
        <v>44500000</v>
      </c>
      <c r="H50" s="136"/>
      <c r="I50" s="136"/>
      <c r="J50" s="134"/>
      <c r="K50" s="134"/>
    </row>
    <row r="51" spans="1:11" ht="19.5" customHeight="1">
      <c r="A51" s="130"/>
      <c r="B51" s="131"/>
      <c r="C51" s="132"/>
      <c r="D51" s="132">
        <v>6304</v>
      </c>
      <c r="E51" s="133" t="s">
        <v>113</v>
      </c>
      <c r="F51" s="11">
        <f t="shared" si="1"/>
        <v>14400000</v>
      </c>
      <c r="G51" s="135">
        <v>14400000</v>
      </c>
      <c r="H51" s="136"/>
      <c r="I51" s="136"/>
      <c r="J51" s="134"/>
      <c r="K51" s="134"/>
    </row>
    <row r="52" spans="1:11" ht="19.5" customHeight="1">
      <c r="A52" s="129" t="s">
        <v>100</v>
      </c>
      <c r="B52" s="19" t="s">
        <v>101</v>
      </c>
      <c r="C52" s="20">
        <v>7000</v>
      </c>
      <c r="D52" s="21">
        <v>7049</v>
      </c>
      <c r="E52" s="22" t="s">
        <v>109</v>
      </c>
      <c r="F52" s="11">
        <f t="shared" si="1"/>
        <v>0</v>
      </c>
      <c r="G52" s="24"/>
      <c r="H52" s="25"/>
      <c r="I52" s="25"/>
      <c r="J52" s="23"/>
      <c r="K52" s="23"/>
    </row>
    <row r="53" spans="6:11" ht="12.75">
      <c r="F53" s="1"/>
      <c r="G53" s="26"/>
      <c r="H53" s="26"/>
      <c r="I53" s="26"/>
      <c r="J53" s="26"/>
      <c r="K53" s="26"/>
    </row>
    <row r="54" spans="6:11" ht="12.75">
      <c r="F54" s="1"/>
      <c r="G54" s="26"/>
      <c r="H54" s="26"/>
      <c r="I54" s="26"/>
      <c r="J54" s="26"/>
      <c r="K54" s="26"/>
    </row>
    <row r="55" spans="6:11" ht="15.75" customHeight="1">
      <c r="F55" s="1"/>
      <c r="G55" s="26"/>
      <c r="H55" s="26"/>
      <c r="I55" s="26"/>
      <c r="J55" s="26"/>
      <c r="K55" s="26"/>
    </row>
    <row r="56" spans="6:11" ht="15.75" customHeight="1">
      <c r="F56" s="1"/>
      <c r="G56" s="26"/>
      <c r="H56" s="26"/>
      <c r="I56" s="26"/>
      <c r="J56" s="26"/>
      <c r="K56" s="26"/>
    </row>
    <row r="57" spans="6:11" ht="15.75" customHeight="1">
      <c r="F57" s="1"/>
      <c r="G57" s="26"/>
      <c r="H57" s="26"/>
      <c r="I57" s="26"/>
      <c r="J57" s="26"/>
      <c r="K57" s="26"/>
    </row>
    <row r="58" spans="6:11" ht="12.75">
      <c r="F58" s="1"/>
      <c r="G58" s="26"/>
      <c r="H58" s="26"/>
      <c r="I58" s="26"/>
      <c r="J58" s="26"/>
      <c r="K58" s="26"/>
    </row>
    <row r="59" spans="6:11" ht="15.75" customHeight="1">
      <c r="F59" s="1"/>
      <c r="G59" s="26"/>
      <c r="H59" s="26"/>
      <c r="I59" s="26"/>
      <c r="J59" s="26"/>
      <c r="K59" s="26"/>
    </row>
    <row r="60" ht="15.75" customHeight="1"/>
    <row r="61" ht="15.75" customHeight="1"/>
  </sheetData>
  <sheetProtection/>
  <mergeCells count="13">
    <mergeCell ref="A5:E5"/>
    <mergeCell ref="A43:E43"/>
    <mergeCell ref="A2:A3"/>
    <mergeCell ref="B2:B3"/>
    <mergeCell ref="C2:C3"/>
    <mergeCell ref="D2:D3"/>
    <mergeCell ref="E2:E3"/>
    <mergeCell ref="F2:F3"/>
    <mergeCell ref="J2:J3"/>
    <mergeCell ref="K2:K3"/>
    <mergeCell ref="A1:F1"/>
    <mergeCell ref="G2:I2"/>
    <mergeCell ref="A4:E4"/>
  </mergeCells>
  <printOptions horizontalCentered="1"/>
  <pageMargins left="0.5" right="0.3" top="0.5" bottom="0.5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Admin</cp:lastModifiedBy>
  <cp:lastPrinted>2022-10-12T06:02:54Z</cp:lastPrinted>
  <dcterms:created xsi:type="dcterms:W3CDTF">2018-04-17T03:02:37Z</dcterms:created>
  <dcterms:modified xsi:type="dcterms:W3CDTF">2023-01-17T04:01:29Z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8DD6F444FFC4410DA12CE2C54B5E30EB</vt:lpwstr>
  </property>
  <property fmtid="{D5CDD505-2E9C-101B-9397-08002B2CF9AE}" pid="3" name="KSOProductBuildVer">
    <vt:lpwstr>1033-11.2.0.11254</vt:lpwstr>
  </property>
</Properties>
</file>